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45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Лист1" sheetId="6" r:id="rId5"/>
    <sheet name="мектепалды топ, сынып" sheetId="5" r:id="rId6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P20" i="4"/>
  <c r="VM20"/>
  <c r="VJ20"/>
  <c r="VD20"/>
  <c r="UY20"/>
  <c r="UU20"/>
  <c r="UA20"/>
  <c r="TW20"/>
  <c r="SG20"/>
  <c r="QX20"/>
  <c r="PN20"/>
  <c r="PJ20"/>
  <c r="PG20"/>
  <c r="PD20"/>
  <c r="PA20"/>
  <c r="OX20"/>
  <c r="OU20"/>
  <c r="OR20"/>
  <c r="OO20"/>
  <c r="OL20"/>
  <c r="OI20"/>
  <c r="OC20"/>
  <c r="NZ20"/>
  <c r="NX20"/>
  <c r="NT20"/>
  <c r="NQ20"/>
  <c r="NF20"/>
  <c r="NB20"/>
  <c r="MY20"/>
  <c r="MW20"/>
  <c r="MS20"/>
  <c r="MP20"/>
  <c r="MN20"/>
  <c r="MJ20"/>
  <c r="MH20"/>
  <c r="MD20"/>
  <c r="MA20"/>
  <c r="LX20"/>
  <c r="LU20"/>
  <c r="LR20"/>
  <c r="LP20"/>
  <c r="LL20"/>
  <c r="LI20"/>
  <c r="LF20"/>
  <c r="LC20"/>
  <c r="KZ20"/>
  <c r="KW20"/>
  <c r="KT20"/>
  <c r="KQ20"/>
  <c r="KN20"/>
  <c r="KK20"/>
  <c r="KH20"/>
  <c r="KE20"/>
  <c r="KB20"/>
  <c r="JY20"/>
  <c r="JW20"/>
  <c r="JS20"/>
  <c r="JP20"/>
  <c r="JM20"/>
  <c r="JJ20"/>
  <c r="JG20"/>
  <c r="JE20"/>
  <c r="JA20"/>
  <c r="IY20"/>
  <c r="IV20"/>
  <c r="IL20"/>
  <c r="EK20"/>
  <c r="EH20"/>
  <c r="IP20"/>
  <c r="IS20"/>
  <c r="II20"/>
  <c r="IF20"/>
  <c r="IC20"/>
  <c r="HZ20"/>
  <c r="HW20"/>
  <c r="HU20"/>
  <c r="HQ20"/>
  <c r="HK20"/>
  <c r="HH20"/>
  <c r="HE20"/>
  <c r="HB20"/>
  <c r="GY20"/>
  <c r="GV20"/>
  <c r="GS20"/>
  <c r="GM20"/>
  <c r="GK20"/>
  <c r="GD20"/>
  <c r="GB20"/>
  <c r="FX20"/>
  <c r="FU20"/>
  <c r="EE20"/>
  <c r="EB20"/>
  <c r="DY20"/>
  <c r="DV20"/>
  <c r="DS20"/>
  <c r="DP20"/>
  <c r="DM20"/>
  <c r="DJ20"/>
  <c r="E41" i="3"/>
  <c r="C19" i="4"/>
  <c r="D19"/>
  <c r="E19"/>
  <c r="F19"/>
  <c r="G19"/>
  <c r="H19"/>
  <c r="I19"/>
  <c r="J19"/>
  <c r="K19"/>
  <c r="L19"/>
  <c r="M19"/>
  <c r="N19"/>
  <c r="O19"/>
  <c r="P19"/>
  <c r="Q19"/>
  <c r="R19"/>
  <c r="S19"/>
  <c r="T19"/>
  <c r="T20" s="1"/>
  <c r="U19"/>
  <c r="V19"/>
  <c r="V20" s="1"/>
  <c r="W19"/>
  <c r="X19"/>
  <c r="Y19"/>
  <c r="D20"/>
  <c r="E20"/>
  <c r="H20"/>
  <c r="K20"/>
  <c r="N20"/>
  <c r="Q20"/>
  <c r="S20"/>
  <c r="W20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DS19"/>
  <c r="DT19"/>
  <c r="DU19"/>
  <c r="DV19"/>
  <c r="DW19"/>
  <c r="DX19"/>
  <c r="DY19"/>
  <c r="DZ19"/>
  <c r="EA19"/>
  <c r="EB19"/>
  <c r="EC19"/>
  <c r="ED19"/>
  <c r="EE19"/>
  <c r="EF19"/>
  <c r="EG19"/>
  <c r="EH19"/>
  <c r="EI19"/>
  <c r="EJ19"/>
  <c r="EK19"/>
  <c r="EL19"/>
  <c r="EM19"/>
  <c r="EO19"/>
  <c r="EP19"/>
  <c r="EQ19"/>
  <c r="ER19"/>
  <c r="ES19"/>
  <c r="ET19"/>
  <c r="EU19"/>
  <c r="EV19"/>
  <c r="EW19"/>
  <c r="EX19"/>
  <c r="EY19"/>
  <c r="EZ19"/>
  <c r="FA19"/>
  <c r="FB19"/>
  <c r="FC19"/>
  <c r="FD19"/>
  <c r="FE19"/>
  <c r="FF19"/>
  <c r="FG19"/>
  <c r="FH19"/>
  <c r="FJ19"/>
  <c r="FK19"/>
  <c r="FL19"/>
  <c r="FM19"/>
  <c r="FN19"/>
  <c r="FP19"/>
  <c r="FQ19"/>
  <c r="FR19"/>
  <c r="FS19"/>
  <c r="FT19"/>
  <c r="FU19"/>
  <c r="FV19"/>
  <c r="FW19"/>
  <c r="FX19"/>
  <c r="FY19"/>
  <c r="FZ19"/>
  <c r="GA19"/>
  <c r="GB19"/>
  <c r="GC19"/>
  <c r="GD19"/>
  <c r="GE19"/>
  <c r="GF19"/>
  <c r="GG19"/>
  <c r="GH19"/>
  <c r="GI19"/>
  <c r="GJ19"/>
  <c r="GK19"/>
  <c r="GL19"/>
  <c r="GM19"/>
  <c r="GN19"/>
  <c r="GO19"/>
  <c r="GP19"/>
  <c r="GQ19"/>
  <c r="GR19"/>
  <c r="GS19"/>
  <c r="GT19"/>
  <c r="GU19"/>
  <c r="GV19"/>
  <c r="GW19"/>
  <c r="GX19"/>
  <c r="GY19"/>
  <c r="GZ19"/>
  <c r="HA19"/>
  <c r="HB19"/>
  <c r="HC19"/>
  <c r="HD19"/>
  <c r="HE19"/>
  <c r="HF19"/>
  <c r="HG19"/>
  <c r="HH19"/>
  <c r="HI19"/>
  <c r="HJ19"/>
  <c r="HK19"/>
  <c r="HL19"/>
  <c r="HM19"/>
  <c r="HN19"/>
  <c r="HO19"/>
  <c r="HP19"/>
  <c r="HQ19"/>
  <c r="HR19"/>
  <c r="HS19"/>
  <c r="HT19"/>
  <c r="HU19"/>
  <c r="HV19"/>
  <c r="HW19"/>
  <c r="HX19"/>
  <c r="HY19"/>
  <c r="HZ19"/>
  <c r="IA19"/>
  <c r="IB19"/>
  <c r="IC19"/>
  <c r="ID19"/>
  <c r="IE19"/>
  <c r="IF19"/>
  <c r="IG19"/>
  <c r="IH19"/>
  <c r="II19"/>
  <c r="IJ19"/>
  <c r="IK19"/>
  <c r="IL19"/>
  <c r="IM19"/>
  <c r="IN19"/>
  <c r="IO19"/>
  <c r="IP19"/>
  <c r="IQ19"/>
  <c r="IR19"/>
  <c r="IS19"/>
  <c r="IT19"/>
  <c r="IU19"/>
  <c r="IV19"/>
  <c r="IW19"/>
  <c r="IX19"/>
  <c r="IY19"/>
  <c r="IZ19"/>
  <c r="JA19"/>
  <c r="JB19"/>
  <c r="JC19"/>
  <c r="JD19"/>
  <c r="JE19"/>
  <c r="JF19"/>
  <c r="JG19"/>
  <c r="JH19"/>
  <c r="JI19"/>
  <c r="JJ19"/>
  <c r="JK19"/>
  <c r="JL19"/>
  <c r="JM19"/>
  <c r="JN19"/>
  <c r="JO19"/>
  <c r="JP19"/>
  <c r="JQ19"/>
  <c r="JR19"/>
  <c r="JS19"/>
  <c r="JT19"/>
  <c r="JU19"/>
  <c r="JV19"/>
  <c r="JW19"/>
  <c r="JX19"/>
  <c r="JY19"/>
  <c r="JZ19"/>
  <c r="KA19"/>
  <c r="KB19"/>
  <c r="KC19"/>
  <c r="KD19"/>
  <c r="KE19"/>
  <c r="KF19"/>
  <c r="KG19"/>
  <c r="KH19"/>
  <c r="KI19"/>
  <c r="KJ19"/>
  <c r="KK19"/>
  <c r="KL19"/>
  <c r="KM19"/>
  <c r="KN19"/>
  <c r="KO19"/>
  <c r="KP19"/>
  <c r="KQ19"/>
  <c r="KR19"/>
  <c r="KS19"/>
  <c r="KT19"/>
  <c r="KU19"/>
  <c r="KV19"/>
  <c r="KW19"/>
  <c r="KX19"/>
  <c r="KY19"/>
  <c r="KZ19"/>
  <c r="LA19"/>
  <c r="LB19"/>
  <c r="LC19"/>
  <c r="LD19"/>
  <c r="LE19"/>
  <c r="LF19"/>
  <c r="LG19"/>
  <c r="LH19"/>
  <c r="LI19"/>
  <c r="LJ19"/>
  <c r="LK19"/>
  <c r="LL19"/>
  <c r="LM19"/>
  <c r="LN19"/>
  <c r="LO19"/>
  <c r="LP19"/>
  <c r="LQ19"/>
  <c r="LR19"/>
  <c r="LS19"/>
  <c r="LT19"/>
  <c r="LU19"/>
  <c r="LV19"/>
  <c r="LW19"/>
  <c r="LX19"/>
  <c r="LY19"/>
  <c r="LZ19"/>
  <c r="MA19"/>
  <c r="MB19"/>
  <c r="MC19"/>
  <c r="MD19"/>
  <c r="ME19"/>
  <c r="MF19"/>
  <c r="MG19"/>
  <c r="MH19"/>
  <c r="MI19"/>
  <c r="MJ19"/>
  <c r="MK19"/>
  <c r="ML19"/>
  <c r="MM19"/>
  <c r="MN19"/>
  <c r="MO19"/>
  <c r="MP19"/>
  <c r="MQ19"/>
  <c r="MR19"/>
  <c r="MS19"/>
  <c r="MT19"/>
  <c r="MU19"/>
  <c r="MV19"/>
  <c r="MW19"/>
  <c r="MX19"/>
  <c r="MY19"/>
  <c r="MZ19"/>
  <c r="NA19"/>
  <c r="NB19"/>
  <c r="NC19"/>
  <c r="ND19"/>
  <c r="NE19"/>
  <c r="NF19"/>
  <c r="NG19"/>
  <c r="NH19"/>
  <c r="NI19"/>
  <c r="NJ19"/>
  <c r="NK19"/>
  <c r="NL19"/>
  <c r="NM19"/>
  <c r="NO19"/>
  <c r="NP19"/>
  <c r="NQ19"/>
  <c r="NR19"/>
  <c r="NS19"/>
  <c r="NT19"/>
  <c r="NU19"/>
  <c r="NV19"/>
  <c r="NW19"/>
  <c r="NX19"/>
  <c r="NY19"/>
  <c r="NZ19"/>
  <c r="OA19"/>
  <c r="OB19"/>
  <c r="OC19"/>
  <c r="OD19"/>
  <c r="OE19"/>
  <c r="OF19"/>
  <c r="OG19"/>
  <c r="OH19"/>
  <c r="OI19"/>
  <c r="OJ19"/>
  <c r="OK19"/>
  <c r="OL19"/>
  <c r="OM19"/>
  <c r="ON19"/>
  <c r="OO19"/>
  <c r="OP19"/>
  <c r="OQ19"/>
  <c r="OR19"/>
  <c r="OS19"/>
  <c r="OT19"/>
  <c r="OU19"/>
  <c r="OV19"/>
  <c r="OW19"/>
  <c r="OX19"/>
  <c r="OY19"/>
  <c r="OZ19"/>
  <c r="PA19"/>
  <c r="PB19"/>
  <c r="PC19"/>
  <c r="PD19"/>
  <c r="PE19"/>
  <c r="PF19"/>
  <c r="PG19"/>
  <c r="PH19"/>
  <c r="PI19"/>
  <c r="PJ19"/>
  <c r="PK19"/>
  <c r="PL19"/>
  <c r="PM19"/>
  <c r="PN19"/>
  <c r="PO19"/>
  <c r="PP19"/>
  <c r="PQ19"/>
  <c r="PR19"/>
  <c r="PS19"/>
  <c r="PT19"/>
  <c r="PU19"/>
  <c r="PV19"/>
  <c r="PW19"/>
  <c r="PX19"/>
  <c r="PY19"/>
  <c r="QA19"/>
  <c r="QB19"/>
  <c r="QD19"/>
  <c r="QE19"/>
  <c r="QF19"/>
  <c r="QG19"/>
  <c r="QH19"/>
  <c r="QI19"/>
  <c r="QJ19"/>
  <c r="QK19"/>
  <c r="QL19"/>
  <c r="QM19"/>
  <c r="QN19"/>
  <c r="QO19"/>
  <c r="QP19"/>
  <c r="QQ19"/>
  <c r="QR19"/>
  <c r="QS19"/>
  <c r="QT19"/>
  <c r="QU19"/>
  <c r="QV19"/>
  <c r="QW19"/>
  <c r="QX19"/>
  <c r="QY19"/>
  <c r="QZ19"/>
  <c r="RA19"/>
  <c r="RB19"/>
  <c r="RC19"/>
  <c r="RD19"/>
  <c r="RE19"/>
  <c r="RF19"/>
  <c r="RG19"/>
  <c r="RH19"/>
  <c r="RI19"/>
  <c r="RJ19"/>
  <c r="RK19"/>
  <c r="RL19"/>
  <c r="RM19"/>
  <c r="RN19"/>
  <c r="RO19"/>
  <c r="RP19"/>
  <c r="RQ19"/>
  <c r="RR19"/>
  <c r="RS19"/>
  <c r="RT19"/>
  <c r="RV19"/>
  <c r="RW19"/>
  <c r="RX19"/>
  <c r="RY19"/>
  <c r="RZ19"/>
  <c r="SA19"/>
  <c r="SB19"/>
  <c r="SC19"/>
  <c r="SD19"/>
  <c r="SE19"/>
  <c r="SF19"/>
  <c r="SG19"/>
  <c r="SH19"/>
  <c r="SI19"/>
  <c r="SJ19"/>
  <c r="SK19"/>
  <c r="SL19"/>
  <c r="SM19"/>
  <c r="SN19"/>
  <c r="SO19"/>
  <c r="SP19"/>
  <c r="SQ19"/>
  <c r="SR19"/>
  <c r="SS19"/>
  <c r="ST19"/>
  <c r="SU19"/>
  <c r="SV19"/>
  <c r="SW19"/>
  <c r="SX19"/>
  <c r="SY19"/>
  <c r="SZ19"/>
  <c r="TA19"/>
  <c r="TB19"/>
  <c r="TC19"/>
  <c r="TD19"/>
  <c r="TE19"/>
  <c r="TF19"/>
  <c r="TG19"/>
  <c r="TH19"/>
  <c r="TI19"/>
  <c r="TJ19"/>
  <c r="TK19"/>
  <c r="TL19"/>
  <c r="TM19"/>
  <c r="TN19"/>
  <c r="TO19"/>
  <c r="TP19"/>
  <c r="TQ19"/>
  <c r="TR19"/>
  <c r="TS19"/>
  <c r="TT19"/>
  <c r="TU19"/>
  <c r="TV19"/>
  <c r="TW19"/>
  <c r="TX19"/>
  <c r="TY19"/>
  <c r="TZ19"/>
  <c r="UA19"/>
  <c r="UB19"/>
  <c r="UC19"/>
  <c r="UD19"/>
  <c r="UE19"/>
  <c r="UF19"/>
  <c r="UG19"/>
  <c r="UH19"/>
  <c r="UI19"/>
  <c r="UJ19"/>
  <c r="UK19"/>
  <c r="UL19"/>
  <c r="UM19"/>
  <c r="UN19"/>
  <c r="UO19"/>
  <c r="UP19"/>
  <c r="UQ19"/>
  <c r="UR19"/>
  <c r="US19"/>
  <c r="UT19"/>
  <c r="UU19"/>
  <c r="UV19"/>
  <c r="UW19"/>
  <c r="UX19"/>
  <c r="UY19"/>
  <c r="UZ19"/>
  <c r="VA19"/>
  <c r="VB19"/>
  <c r="VC19"/>
  <c r="VD19"/>
  <c r="VE19"/>
  <c r="VF19"/>
  <c r="VG19"/>
  <c r="VH19"/>
  <c r="VI19"/>
  <c r="VJ19"/>
  <c r="VK19"/>
  <c r="VL19"/>
  <c r="VM19"/>
  <c r="VN19"/>
  <c r="VO19"/>
  <c r="VP19"/>
  <c r="VQ19"/>
  <c r="VR19"/>
  <c r="VS19"/>
  <c r="VT19"/>
  <c r="VU19"/>
  <c r="Z20"/>
  <c r="AB20"/>
  <c r="AC20"/>
  <c r="AE20"/>
  <c r="AF20"/>
  <c r="AH20"/>
  <c r="AI20"/>
  <c r="AK20"/>
  <c r="AL20"/>
  <c r="AN20"/>
  <c r="AO20"/>
  <c r="AQ20"/>
  <c r="AR20"/>
  <c r="AT20"/>
  <c r="AU20"/>
  <c r="AW20"/>
  <c r="AX20"/>
  <c r="AZ20"/>
  <c r="BA20"/>
  <c r="BC20"/>
  <c r="BD20"/>
  <c r="BF20"/>
  <c r="BG20"/>
  <c r="BI20"/>
  <c r="BJ20"/>
  <c r="BL20"/>
  <c r="BM20"/>
  <c r="BO20"/>
  <c r="BP20"/>
  <c r="BR20"/>
  <c r="BS20"/>
  <c r="BU20"/>
  <c r="BV20"/>
  <c r="BX20"/>
  <c r="CA20"/>
  <c r="CB20"/>
  <c r="CD20"/>
  <c r="CE20"/>
  <c r="CF20"/>
  <c r="CH20"/>
  <c r="CK20"/>
  <c r="CL20"/>
  <c r="CN20"/>
  <c r="CO20"/>
  <c r="CQ20"/>
  <c r="CR20"/>
  <c r="CT20"/>
  <c r="CU20"/>
  <c r="CW20"/>
  <c r="CX20"/>
  <c r="CZ20"/>
  <c r="DB20"/>
  <c r="DC20"/>
  <c r="DE20"/>
  <c r="DF20"/>
  <c r="DH20"/>
  <c r="DI20"/>
  <c r="DK20"/>
  <c r="DL20"/>
  <c r="DN20"/>
  <c r="DO20"/>
  <c r="DQ20"/>
  <c r="DR20"/>
  <c r="DT20"/>
  <c r="DU20"/>
  <c r="DW20"/>
  <c r="DX20"/>
  <c r="DZ20"/>
  <c r="EA20"/>
  <c r="EC20"/>
  <c r="ED20"/>
  <c r="EF20"/>
  <c r="EG20"/>
  <c r="EI20"/>
  <c r="EJ20"/>
  <c r="EL20"/>
  <c r="EM20"/>
  <c r="EN20"/>
  <c r="EO20"/>
  <c r="EP20"/>
  <c r="ER20"/>
  <c r="ES20"/>
  <c r="EU20"/>
  <c r="EV20"/>
  <c r="EX20"/>
  <c r="EY20"/>
  <c r="FB20"/>
  <c r="FD20"/>
  <c r="FE20"/>
  <c r="FG20"/>
  <c r="FH20"/>
  <c r="FJ20"/>
  <c r="FK20"/>
  <c r="FL20"/>
  <c r="FM20"/>
  <c r="FN20"/>
  <c r="FP20"/>
  <c r="FQ20"/>
  <c r="FS20"/>
  <c r="FT20"/>
  <c r="FV20"/>
  <c r="FW20"/>
  <c r="FY20"/>
  <c r="FZ20"/>
  <c r="GA20"/>
  <c r="GC20"/>
  <c r="GE20"/>
  <c r="GF20"/>
  <c r="GG20"/>
  <c r="GI20"/>
  <c r="GJ20"/>
  <c r="GL20"/>
  <c r="GN20"/>
  <c r="GO20"/>
  <c r="GQ20"/>
  <c r="GR20"/>
  <c r="GT20"/>
  <c r="GU20"/>
  <c r="GW20"/>
  <c r="GX20"/>
  <c r="GZ20"/>
  <c r="HA20"/>
  <c r="HC20"/>
  <c r="HD20"/>
  <c r="HF20"/>
  <c r="HG20"/>
  <c r="HI20"/>
  <c r="HJ20"/>
  <c r="HL20"/>
  <c r="HM20"/>
  <c r="HO20"/>
  <c r="HP20"/>
  <c r="HR20"/>
  <c r="HS20"/>
  <c r="HT20"/>
  <c r="HV20"/>
  <c r="HX20"/>
  <c r="HY20"/>
  <c r="IA20"/>
  <c r="IB20"/>
  <c r="ID20"/>
  <c r="IE20"/>
  <c r="IH20"/>
  <c r="IJ20"/>
  <c r="IK20"/>
  <c r="IM20"/>
  <c r="IN20"/>
  <c r="IO20"/>
  <c r="IQ20"/>
  <c r="IR20"/>
  <c r="IT20"/>
  <c r="IU20"/>
  <c r="IW20"/>
  <c r="IX20"/>
  <c r="IZ20"/>
  <c r="JB20"/>
  <c r="JC20"/>
  <c r="JD20"/>
  <c r="JF20"/>
  <c r="JH20"/>
  <c r="JI20"/>
  <c r="JK20"/>
  <c r="JL20"/>
  <c r="JN20"/>
  <c r="JO20"/>
  <c r="JQ20"/>
  <c r="JR20"/>
  <c r="JT20"/>
  <c r="JU20"/>
  <c r="JV20"/>
  <c r="JX20"/>
  <c r="JZ20"/>
  <c r="KA20"/>
  <c r="KC20"/>
  <c r="KD20"/>
  <c r="KF20"/>
  <c r="KG20"/>
  <c r="KI20"/>
  <c r="KJ20"/>
  <c r="KL20"/>
  <c r="KM20"/>
  <c r="KO20"/>
  <c r="KP20"/>
  <c r="KR20"/>
  <c r="KS20"/>
  <c r="KU20"/>
  <c r="KV20"/>
  <c r="KX20"/>
  <c r="KY20"/>
  <c r="LA20"/>
  <c r="LB20"/>
  <c r="LD20"/>
  <c r="LE20"/>
  <c r="LG20"/>
  <c r="LH20"/>
  <c r="LJ20"/>
  <c r="LK20"/>
  <c r="LM20"/>
  <c r="LN20"/>
  <c r="LO20"/>
  <c r="LQ20"/>
  <c r="LS20"/>
  <c r="LT20"/>
  <c r="LV20"/>
  <c r="LW20"/>
  <c r="LY20"/>
  <c r="LZ20"/>
  <c r="MB20"/>
  <c r="MC20"/>
  <c r="ME20"/>
  <c r="MF20"/>
  <c r="MG20"/>
  <c r="MI20"/>
  <c r="MK20"/>
  <c r="ML20"/>
  <c r="MM20"/>
  <c r="MO20"/>
  <c r="MQ20"/>
  <c r="MR20"/>
  <c r="MT20"/>
  <c r="MU20"/>
  <c r="MV20"/>
  <c r="MX20"/>
  <c r="MZ20"/>
  <c r="NA20"/>
  <c r="NC20"/>
  <c r="ND20"/>
  <c r="NE20"/>
  <c r="NG20"/>
  <c r="NH20"/>
  <c r="NI20"/>
  <c r="NJ20"/>
  <c r="NK20"/>
  <c r="NL20"/>
  <c r="NM20"/>
  <c r="NN20"/>
  <c r="NO20"/>
  <c r="NP20"/>
  <c r="NR20"/>
  <c r="NS20"/>
  <c r="NU20"/>
  <c r="NV20"/>
  <c r="NW20"/>
  <c r="NY20"/>
  <c r="OA20"/>
  <c r="OB20"/>
  <c r="OD20"/>
  <c r="OE20"/>
  <c r="OG20"/>
  <c r="OH20"/>
  <c r="OJ20"/>
  <c r="OK20"/>
  <c r="OM20"/>
  <c r="ON20"/>
  <c r="OP20"/>
  <c r="OQ20"/>
  <c r="OS20"/>
  <c r="OT20"/>
  <c r="OV20"/>
  <c r="OW20"/>
  <c r="OY20"/>
  <c r="OZ20"/>
  <c r="PB20"/>
  <c r="PC20"/>
  <c r="PE20"/>
  <c r="PF20"/>
  <c r="PH20"/>
  <c r="PI20"/>
  <c r="PK20"/>
  <c r="PL20"/>
  <c r="PM20"/>
  <c r="PO20"/>
  <c r="PP20"/>
  <c r="PQ20"/>
  <c r="PR20"/>
  <c r="PT20"/>
  <c r="PU20"/>
  <c r="PV20"/>
  <c r="PX20"/>
  <c r="PY20"/>
  <c r="QA20"/>
  <c r="QB20"/>
  <c r="QD20"/>
  <c r="QE20"/>
  <c r="QF20"/>
  <c r="QG20"/>
  <c r="QH20"/>
  <c r="QI20"/>
  <c r="QJ20"/>
  <c r="QK20"/>
  <c r="QL20"/>
  <c r="QM20"/>
  <c r="QN20"/>
  <c r="QP20"/>
  <c r="QR20"/>
  <c r="QS20"/>
  <c r="QT20"/>
  <c r="QU20"/>
  <c r="QW20"/>
  <c r="RA20"/>
  <c r="RB20"/>
  <c r="RC20"/>
  <c r="RE20"/>
  <c r="RG20"/>
  <c r="RH20"/>
  <c r="RI20"/>
  <c r="RJ20"/>
  <c r="RK20"/>
  <c r="RL20"/>
  <c r="RM20"/>
  <c r="RN20"/>
  <c r="RO20"/>
  <c r="RP20"/>
  <c r="RQ20"/>
  <c r="RR20"/>
  <c r="RS20"/>
  <c r="RT20"/>
  <c r="RU20"/>
  <c r="RW20"/>
  <c r="RX20"/>
  <c r="RZ20"/>
  <c r="SB20"/>
  <c r="SC20"/>
  <c r="SD20"/>
  <c r="SH20"/>
  <c r="SI20"/>
  <c r="SK20"/>
  <c r="SL20"/>
  <c r="SN20"/>
  <c r="SO20"/>
  <c r="SP20"/>
  <c r="SR20"/>
  <c r="SU20"/>
  <c r="SV20"/>
  <c r="SX20"/>
  <c r="SY20"/>
  <c r="TC20"/>
  <c r="TD20"/>
  <c r="TF20"/>
  <c r="TG20"/>
  <c r="TH20"/>
  <c r="TJ20"/>
  <c r="TK20"/>
  <c r="TM20"/>
  <c r="TO20"/>
  <c r="TP20"/>
  <c r="TQ20"/>
  <c r="TR20"/>
  <c r="TS20"/>
  <c r="TT20"/>
  <c r="TV20"/>
  <c r="TX20"/>
  <c r="TY20"/>
  <c r="TZ20"/>
  <c r="UD20"/>
  <c r="UE20"/>
  <c r="UF20"/>
  <c r="UH20"/>
  <c r="UJ20"/>
  <c r="UK20"/>
  <c r="UM20"/>
  <c r="UN20"/>
  <c r="UO20"/>
  <c r="UP20"/>
  <c r="UR20"/>
  <c r="UT20"/>
  <c r="UW20"/>
  <c r="UZ20"/>
  <c r="VA20"/>
  <c r="VC20"/>
  <c r="VF20"/>
  <c r="VH20"/>
  <c r="VI20"/>
  <c r="VL20"/>
  <c r="VN20"/>
  <c r="VO20"/>
  <c r="VQ20"/>
  <c r="VR20"/>
  <c r="VT20"/>
  <c r="VU20"/>
  <c r="E40" i="3"/>
  <c r="E33"/>
  <c r="E32"/>
  <c r="E29"/>
  <c r="E28"/>
  <c r="NR21"/>
  <c r="NO21"/>
  <c r="NL21"/>
  <c r="NI21"/>
  <c r="NF21"/>
  <c r="NE21"/>
  <c r="NC21"/>
  <c r="NB21"/>
  <c r="MY21"/>
  <c r="MV21"/>
  <c r="MT21"/>
  <c r="MQ21"/>
  <c r="MP21"/>
  <c r="MM21"/>
  <c r="MJ21"/>
  <c r="MG21"/>
  <c r="MD21"/>
  <c r="MB21"/>
  <c r="LX21"/>
  <c r="LV21"/>
  <c r="LU21"/>
  <c r="LR21"/>
  <c r="LO21"/>
  <c r="LL21" l="1"/>
  <c r="LJ21"/>
  <c r="LF21"/>
  <c r="LD21"/>
  <c r="LC21"/>
  <c r="KZ21"/>
  <c r="KX21"/>
  <c r="KU21"/>
  <c r="KT21"/>
  <c r="KR21"/>
  <c r="KN21"/>
  <c r="KL21"/>
  <c r="KK21"/>
  <c r="KI21"/>
  <c r="KH21"/>
  <c r="KG21"/>
  <c r="KF21"/>
  <c r="KC21"/>
  <c r="JY21"/>
  <c r="JW21"/>
  <c r="JV21"/>
  <c r="JS21"/>
  <c r="JP21"/>
  <c r="JN21"/>
  <c r="JM21"/>
  <c r="JJ21"/>
  <c r="JH21"/>
  <c r="JG21"/>
  <c r="JE21"/>
  <c r="JA21"/>
  <c r="IY21"/>
  <c r="IU21"/>
  <c r="IS21"/>
  <c r="IO21"/>
  <c r="IM21"/>
  <c r="IK21"/>
  <c r="IJ21"/>
  <c r="II21"/>
  <c r="IG21"/>
  <c r="IF21"/>
  <c r="ID21"/>
  <c r="IC21"/>
  <c r="IA21"/>
  <c r="HW21"/>
  <c r="HU21"/>
  <c r="HR21"/>
  <c r="HO21"/>
  <c r="HN21"/>
  <c r="HL21"/>
  <c r="HI21"/>
  <c r="HH21"/>
  <c r="HF21"/>
  <c r="HB21"/>
  <c r="GZ21"/>
  <c r="GV21"/>
  <c r="GS21"/>
  <c r="GP21"/>
  <c r="GN21"/>
  <c r="GM21"/>
  <c r="GJ21"/>
  <c r="GH21"/>
  <c r="GD21"/>
  <c r="GB21"/>
  <c r="GA21"/>
  <c r="FX21"/>
  <c r="FV21"/>
  <c r="FU21"/>
  <c r="FR21"/>
  <c r="FO21"/>
  <c r="FM21"/>
  <c r="FJ21"/>
  <c r="FI21"/>
  <c r="FG21"/>
  <c r="FC21"/>
  <c r="EZ21"/>
  <c r="EW21"/>
  <c r="ET21"/>
  <c r="ER21"/>
  <c r="EQ21"/>
  <c r="EO21"/>
  <c r="EN21"/>
  <c r="EL21"/>
  <c r="EI21"/>
  <c r="EH21"/>
  <c r="EF21"/>
  <c r="EE21"/>
  <c r="EC21"/>
  <c r="DY21"/>
  <c r="DW21"/>
  <c r="DS21"/>
  <c r="DP21"/>
  <c r="DN21"/>
  <c r="DJ21"/>
  <c r="DH21"/>
  <c r="DD21"/>
  <c r="DB21"/>
  <c r="CY21"/>
  <c r="CV21"/>
  <c r="CU21"/>
  <c r="CS21"/>
  <c r="CR21"/>
  <c r="CO21"/>
  <c r="CL21"/>
  <c r="CJ21"/>
  <c r="CI21"/>
  <c r="CF21"/>
  <c r="CC21"/>
  <c r="CA21"/>
  <c r="BZ21"/>
  <c r="BW21"/>
  <c r="BU21"/>
  <c r="BQ21"/>
  <c r="BO21"/>
  <c r="BN21"/>
  <c r="BL21"/>
  <c r="BH21"/>
  <c r="BF21"/>
  <c r="BE21"/>
  <c r="BB21"/>
  <c r="AY21"/>
  <c r="AW21"/>
  <c r="AV21"/>
  <c r="AT21"/>
  <c r="AS21"/>
  <c r="AQ21"/>
  <c r="AP21"/>
  <c r="AM21"/>
  <c r="AJ21"/>
  <c r="AG21"/>
  <c r="AE21"/>
  <c r="AD21"/>
  <c r="AB21"/>
  <c r="AA21"/>
  <c r="Y21"/>
  <c r="X21"/>
  <c r="U21"/>
  <c r="S21"/>
  <c r="R21"/>
  <c r="P21"/>
  <c r="O21"/>
  <c r="L21"/>
  <c r="J21"/>
  <c r="I21"/>
  <c r="F21"/>
  <c r="C21"/>
  <c r="C39" i="5" l="1"/>
  <c r="D39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C39"/>
  <c r="AD39"/>
  <c r="AE39"/>
  <c r="AE40" s="1"/>
  <c r="AF39"/>
  <c r="AF40" s="1"/>
  <c r="AH39"/>
  <c r="AH40" s="1"/>
  <c r="AI39"/>
  <c r="AI40" s="1"/>
  <c r="AJ40"/>
  <c r="AK40"/>
  <c r="AL40"/>
  <c r="AM40"/>
  <c r="AN40"/>
  <c r="AO40"/>
  <c r="AP39"/>
  <c r="AP40" s="1"/>
  <c r="AQ40"/>
  <c r="AR40"/>
  <c r="AS40"/>
  <c r="AT39"/>
  <c r="AT40" s="1"/>
  <c r="AU40"/>
  <c r="AV39"/>
  <c r="AV40" s="1"/>
  <c r="AW39"/>
  <c r="AW40" s="1"/>
  <c r="AX39"/>
  <c r="AX40" s="1"/>
  <c r="AY39"/>
  <c r="AY40" s="1"/>
  <c r="BA39"/>
  <c r="BA40" s="1"/>
  <c r="BB40"/>
  <c r="BC40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T39"/>
  <c r="BU39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J40"/>
  <c r="CK39"/>
  <c r="CK40" s="1"/>
  <c r="CL40"/>
  <c r="CM39"/>
  <c r="CM40" s="1"/>
  <c r="CN39"/>
  <c r="CN40" s="1"/>
  <c r="CO39"/>
  <c r="CO40" s="1"/>
  <c r="CP39"/>
  <c r="CP40" s="1"/>
  <c r="CQ39"/>
  <c r="CQ40" s="1"/>
  <c r="CR39"/>
  <c r="CR40" s="1"/>
  <c r="CS39"/>
  <c r="CT39"/>
  <c r="CU39"/>
  <c r="CV39"/>
  <c r="CV40" s="1"/>
  <c r="CW39"/>
  <c r="CW40" s="1"/>
  <c r="CX39"/>
  <c r="CX40" s="1"/>
  <c r="CY39"/>
  <c r="CZ39"/>
  <c r="CZ40" s="1"/>
  <c r="DA39"/>
  <c r="DB39"/>
  <c r="DC39"/>
  <c r="DD39"/>
  <c r="DD40" s="1"/>
  <c r="DE39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P39"/>
  <c r="DP40" s="1"/>
  <c r="DQ39"/>
  <c r="DR39"/>
  <c r="DS39"/>
  <c r="DT39"/>
  <c r="DT40" s="1"/>
  <c r="DU39"/>
  <c r="DV39"/>
  <c r="DW39"/>
  <c r="DX39"/>
  <c r="DX40" s="1"/>
  <c r="DY39"/>
  <c r="DZ39"/>
  <c r="DZ40" s="1"/>
  <c r="EA39"/>
  <c r="EA40" s="1"/>
  <c r="EB39"/>
  <c r="EB40" s="1"/>
  <c r="EC39"/>
  <c r="EC40" s="1"/>
  <c r="ED39"/>
  <c r="ED40" s="1"/>
  <c r="EE39"/>
  <c r="EF39"/>
  <c r="EF40" s="1"/>
  <c r="EG39"/>
  <c r="EH39"/>
  <c r="EI39"/>
  <c r="EJ39"/>
  <c r="EJ40" s="1"/>
  <c r="EK39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V39"/>
  <c r="EV40" s="1"/>
  <c r="EW39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L39"/>
  <c r="FL40" s="1"/>
  <c r="FM39"/>
  <c r="FN39"/>
  <c r="FO39"/>
  <c r="FP39"/>
  <c r="FP40" s="1"/>
  <c r="FQ39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D39"/>
  <c r="GE39"/>
  <c r="GF39"/>
  <c r="GF40" s="1"/>
  <c r="GG39"/>
  <c r="GH39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R39"/>
  <c r="GR40" s="1"/>
  <c r="GS39"/>
  <c r="GT39"/>
  <c r="GU39"/>
  <c r="GV39"/>
  <c r="GV40" s="1"/>
  <c r="GW39"/>
  <c r="GX39"/>
  <c r="GY39"/>
  <c r="GZ39"/>
  <c r="GZ40" s="1"/>
  <c r="HA39"/>
  <c r="HB39"/>
  <c r="HC39"/>
  <c r="HD39"/>
  <c r="HD40" s="1"/>
  <c r="HE39"/>
  <c r="HE40" s="1"/>
  <c r="HF39"/>
  <c r="HF40" s="1"/>
  <c r="HG39"/>
  <c r="HH39"/>
  <c r="HH40" s="1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X39"/>
  <c r="HX40" s="1"/>
  <c r="HY39"/>
  <c r="HZ39"/>
  <c r="IA39"/>
  <c r="IB39"/>
  <c r="IB40" s="1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N39"/>
  <c r="IN40" s="1"/>
  <c r="IO39"/>
  <c r="IP39"/>
  <c r="IQ39"/>
  <c r="IR39"/>
  <c r="IR40" s="1"/>
  <c r="IS39"/>
  <c r="IT39"/>
  <c r="IT40" s="1"/>
  <c r="IU39"/>
  <c r="IU40" s="1"/>
  <c r="IV39"/>
  <c r="IV40" s="1"/>
  <c r="IW39"/>
  <c r="IW40" s="1"/>
  <c r="IX39"/>
  <c r="IX40" s="1"/>
  <c r="IY39"/>
  <c r="IY40" s="1"/>
  <c r="IZ39"/>
  <c r="IZ40" s="1"/>
  <c r="JA39"/>
  <c r="JA40" s="1"/>
  <c r="JB39"/>
  <c r="JB40" s="1"/>
  <c r="JC39"/>
  <c r="JD39"/>
  <c r="JD40" s="1"/>
  <c r="JE39"/>
  <c r="JF39"/>
  <c r="JG39"/>
  <c r="JH39"/>
  <c r="JH40" s="1"/>
  <c r="JI39"/>
  <c r="JJ39"/>
  <c r="JK39"/>
  <c r="JL39"/>
  <c r="JL40" s="1"/>
  <c r="JM39"/>
  <c r="JN39"/>
  <c r="JO39"/>
  <c r="JP39"/>
  <c r="JP40" s="1"/>
  <c r="JQ39"/>
  <c r="JR39"/>
  <c r="JR40" s="1"/>
  <c r="JS39"/>
  <c r="JT39"/>
  <c r="JT40" s="1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J39"/>
  <c r="KJ40" s="1"/>
  <c r="KK39"/>
  <c r="KL39"/>
  <c r="KM39"/>
  <c r="KN39"/>
  <c r="KN40" s="1"/>
  <c r="KO39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Z39"/>
  <c r="KZ40" s="1"/>
  <c r="LA39"/>
  <c r="LB39"/>
  <c r="LC39"/>
  <c r="LD39"/>
  <c r="LD40" s="1"/>
  <c r="LE39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P39"/>
  <c r="LP40" s="1"/>
  <c r="LQ39"/>
  <c r="LR39"/>
  <c r="LS39"/>
  <c r="LS40" s="1"/>
  <c r="LT39"/>
  <c r="LT40" s="1"/>
  <c r="LU39"/>
  <c r="LV39"/>
  <c r="LW39"/>
  <c r="LW40" s="1"/>
  <c r="LX39"/>
  <c r="LX40" s="1"/>
  <c r="LY39"/>
  <c r="LZ39"/>
  <c r="MA39"/>
  <c r="MB39"/>
  <c r="MB40" s="1"/>
  <c r="MC39"/>
  <c r="MD39"/>
  <c r="MD40" s="1"/>
  <c r="ME39"/>
  <c r="ME40" s="1"/>
  <c r="MF39"/>
  <c r="MF40" s="1"/>
  <c r="MG39"/>
  <c r="MH39"/>
  <c r="MI39"/>
  <c r="MI40" s="1"/>
  <c r="MJ39"/>
  <c r="MJ40" s="1"/>
  <c r="MK39"/>
  <c r="ML39"/>
  <c r="ML40" s="1"/>
  <c r="MM39"/>
  <c r="MM40" s="1"/>
  <c r="MN39"/>
  <c r="MN40" s="1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X39"/>
  <c r="MY39"/>
  <c r="MY40" s="1"/>
  <c r="MZ39"/>
  <c r="MZ40" s="1"/>
  <c r="NA39"/>
  <c r="NB39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L40" s="1"/>
  <c r="NM39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X40" s="1"/>
  <c r="NY39"/>
  <c r="NZ39"/>
  <c r="OA39"/>
  <c r="OA40" s="1"/>
  <c r="OB39"/>
  <c r="OB40" s="1"/>
  <c r="OC39"/>
  <c r="OD39"/>
  <c r="OE39"/>
  <c r="OE40" s="1"/>
  <c r="OF39"/>
  <c r="OF40" s="1"/>
  <c r="OG39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T39"/>
  <c r="OT40" s="1"/>
  <c r="OU39"/>
  <c r="OU40" s="1"/>
  <c r="OV39"/>
  <c r="OV40" s="1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K39"/>
  <c r="PK40" s="1"/>
  <c r="PL39"/>
  <c r="PL40" s="1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P39"/>
  <c r="QP40" s="1"/>
  <c r="QQ39"/>
  <c r="QQ40" s="1"/>
  <c r="QR39"/>
  <c r="QR40" s="1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M40" s="1"/>
  <c r="RN39"/>
  <c r="RN40" s="1"/>
  <c r="RO39"/>
  <c r="RO40" s="1"/>
  <c r="RP39"/>
  <c r="RP40" s="1"/>
  <c r="RQ39"/>
  <c r="RQ40" s="1"/>
  <c r="RR39"/>
  <c r="RR40" s="1"/>
  <c r="RS39"/>
  <c r="RS40" s="1"/>
  <c r="RT39"/>
  <c r="RT40" s="1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J39"/>
  <c r="SK39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T39"/>
  <c r="ST40" s="1"/>
  <c r="SU39"/>
  <c r="SU40" s="1"/>
  <c r="SV39"/>
  <c r="SV40" s="1"/>
  <c r="SW39"/>
  <c r="SW40" s="1"/>
  <c r="SX39"/>
  <c r="SX40" s="1"/>
  <c r="SY39"/>
  <c r="SY40" s="1"/>
  <c r="SZ39"/>
  <c r="SZ40" s="1"/>
  <c r="TA39"/>
  <c r="TB39"/>
  <c r="TB40" s="1"/>
  <c r="TC39"/>
  <c r="TC40" s="1"/>
  <c r="TD39"/>
  <c r="TD40" s="1"/>
  <c r="TE39"/>
  <c r="TE40" s="1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R39"/>
  <c r="TR40" s="1"/>
  <c r="TS39"/>
  <c r="TS40" s="1"/>
  <c r="TT39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F40" s="1"/>
  <c r="UG39"/>
  <c r="UH39"/>
  <c r="UH40" s="1"/>
  <c r="UI39"/>
  <c r="UI40" s="1"/>
  <c r="UJ39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R40" s="1"/>
  <c r="US39"/>
  <c r="US40" s="1"/>
  <c r="UT39"/>
  <c r="UT40" s="1"/>
  <c r="UU39"/>
  <c r="UU40" s="1"/>
  <c r="UV39"/>
  <c r="UW39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I40" s="1"/>
  <c r="VJ39"/>
  <c r="VJ40" s="1"/>
  <c r="VK39"/>
  <c r="VK40" s="1"/>
  <c r="VL39"/>
  <c r="VL40" s="1"/>
  <c r="VM39"/>
  <c r="VN39"/>
  <c r="VN40" s="1"/>
  <c r="VO39"/>
  <c r="VO40" s="1"/>
  <c r="VP39"/>
  <c r="VP40" s="1"/>
  <c r="VQ39"/>
  <c r="VQ40" s="1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Y40" s="1"/>
  <c r="VZ39"/>
  <c r="VZ40" s="1"/>
  <c r="WA39"/>
  <c r="WA40" s="1"/>
  <c r="WB39"/>
  <c r="WB40" s="1"/>
  <c r="WC39"/>
  <c r="WD39"/>
  <c r="WD40" s="1"/>
  <c r="WE39"/>
  <c r="WE40" s="1"/>
  <c r="WF39"/>
  <c r="WG39"/>
  <c r="WG40" s="1"/>
  <c r="WH39"/>
  <c r="WH40" s="1"/>
  <c r="WI39"/>
  <c r="WI40" s="1"/>
  <c r="WJ39"/>
  <c r="WJ40" s="1"/>
  <c r="WK39"/>
  <c r="WL39"/>
  <c r="WL40" s="1"/>
  <c r="WM39"/>
  <c r="WM40" s="1"/>
  <c r="WN39"/>
  <c r="WN40" s="1"/>
  <c r="WO39"/>
  <c r="WP39"/>
  <c r="WP40" s="1"/>
  <c r="WQ39"/>
  <c r="WQ40" s="1"/>
  <c r="WR39"/>
  <c r="WR40" s="1"/>
  <c r="WS39"/>
  <c r="WT39"/>
  <c r="WT40" s="1"/>
  <c r="WU39"/>
  <c r="WU40" s="1"/>
  <c r="WV39"/>
  <c r="WW39"/>
  <c r="WW40" s="1"/>
  <c r="WX39"/>
  <c r="WX40" s="1"/>
  <c r="WY39"/>
  <c r="WY40" s="1"/>
  <c r="WZ39"/>
  <c r="WZ40" s="1"/>
  <c r="XA39"/>
  <c r="XA40" s="1"/>
  <c r="XB39"/>
  <c r="XB40" s="1"/>
  <c r="XC39"/>
  <c r="XC40" s="1"/>
  <c r="XD39"/>
  <c r="XD40" s="1"/>
  <c r="XE39"/>
  <c r="XE40" s="1"/>
  <c r="XF39"/>
  <c r="XF40" s="1"/>
  <c r="XG39"/>
  <c r="XG40" s="1"/>
  <c r="XH39"/>
  <c r="XI39"/>
  <c r="XJ39"/>
  <c r="XJ40" s="1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R40" s="1"/>
  <c r="XS39"/>
  <c r="XS40" s="1"/>
  <c r="XT39"/>
  <c r="XT40" s="1"/>
  <c r="XU39"/>
  <c r="XU40" s="1"/>
  <c r="XV39"/>
  <c r="XV40" s="1"/>
  <c r="XW39"/>
  <c r="XW40" s="1"/>
  <c r="XX39"/>
  <c r="XX40" s="1"/>
  <c r="XY39"/>
  <c r="XZ39"/>
  <c r="XZ40" s="1"/>
  <c r="YA39"/>
  <c r="YA40" s="1"/>
  <c r="YB39"/>
  <c r="YB40" s="1"/>
  <c r="YC39"/>
  <c r="YC40" s="1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K40" s="1"/>
  <c r="YL39"/>
  <c r="YL40" s="1"/>
  <c r="YM39"/>
  <c r="YM40" s="1"/>
  <c r="YN39"/>
  <c r="YN40" s="1"/>
  <c r="YO39"/>
  <c r="YP39"/>
  <c r="YP40" s="1"/>
  <c r="YQ39"/>
  <c r="YQ40" s="1"/>
  <c r="YR39"/>
  <c r="YS39"/>
  <c r="YS40" s="1"/>
  <c r="YT39"/>
  <c r="YT40" s="1"/>
  <c r="YU39"/>
  <c r="YU40" s="1"/>
  <c r="YV39"/>
  <c r="YV40" s="1"/>
  <c r="YW39"/>
  <c r="YX39"/>
  <c r="YX40" s="1"/>
  <c r="YY39"/>
  <c r="YY40" s="1"/>
  <c r="YZ39"/>
  <c r="YZ40" s="1"/>
  <c r="ZA39"/>
  <c r="ZA40" s="1"/>
  <c r="ZB39"/>
  <c r="ZB40" s="1"/>
  <c r="ZC39"/>
  <c r="ZC40" s="1"/>
  <c r="ZD39"/>
  <c r="ZD40" s="1"/>
  <c r="ZE39"/>
  <c r="ZF39"/>
  <c r="ZF40" s="1"/>
  <c r="ZG39"/>
  <c r="ZG40" s="1"/>
  <c r="ZH39"/>
  <c r="ZI39"/>
  <c r="ZI40" s="1"/>
  <c r="ZJ39"/>
  <c r="ZJ40" s="1"/>
  <c r="ZK39"/>
  <c r="ZK40" s="1"/>
  <c r="ZL39"/>
  <c r="ZL40" s="1"/>
  <c r="ZM39"/>
  <c r="ZN39"/>
  <c r="ZN40" s="1"/>
  <c r="ZO39"/>
  <c r="ZO40" s="1"/>
  <c r="ZP39"/>
  <c r="ZP40" s="1"/>
  <c r="ZQ39"/>
  <c r="ZQ40" s="1"/>
  <c r="ZR39"/>
  <c r="ZR40" s="1"/>
  <c r="ZS39"/>
  <c r="ZS40" s="1"/>
  <c r="ZT39"/>
  <c r="ZU39"/>
  <c r="ZV39"/>
  <c r="ZV40" s="1"/>
  <c r="ZW39"/>
  <c r="ZW40" s="1"/>
  <c r="ZX39"/>
  <c r="ZX40" s="1"/>
  <c r="ZY39"/>
  <c r="ZY40" s="1"/>
  <c r="ZZ39"/>
  <c r="ZZ40" s="1"/>
  <c r="AAA39"/>
  <c r="AAA40" s="1"/>
  <c r="AAB39"/>
  <c r="AAB40" s="1"/>
  <c r="AAC39"/>
  <c r="AAC40" s="1"/>
  <c r="AAD39"/>
  <c r="AAD40" s="1"/>
  <c r="AAE39"/>
  <c r="AAE40" s="1"/>
  <c r="AB40"/>
  <c r="AC40"/>
  <c r="AD40"/>
  <c r="AG40"/>
  <c r="AZ40"/>
  <c r="BS40"/>
  <c r="BT40"/>
  <c r="BU40"/>
  <c r="CI40"/>
  <c r="CS40"/>
  <c r="CT40"/>
  <c r="CU40"/>
  <c r="CY40"/>
  <c r="DA40"/>
  <c r="DB40"/>
  <c r="DC40"/>
  <c r="DE40"/>
  <c r="DO40"/>
  <c r="DQ40"/>
  <c r="DR40"/>
  <c r="DS40"/>
  <c r="DU40"/>
  <c r="DV40"/>
  <c r="DW40"/>
  <c r="DY40"/>
  <c r="EE40"/>
  <c r="EG40"/>
  <c r="EH40"/>
  <c r="EI40"/>
  <c r="EK40"/>
  <c r="EU40"/>
  <c r="EW40"/>
  <c r="FE40"/>
  <c r="FK40"/>
  <c r="FM40"/>
  <c r="FN40"/>
  <c r="FO40"/>
  <c r="FQ40"/>
  <c r="GA40"/>
  <c r="GC40"/>
  <c r="GD40"/>
  <c r="GE40"/>
  <c r="GG40"/>
  <c r="GH40"/>
  <c r="GQ40"/>
  <c r="GS40"/>
  <c r="GT40"/>
  <c r="GU40"/>
  <c r="GW40"/>
  <c r="GX40"/>
  <c r="GY40"/>
  <c r="HA40"/>
  <c r="HB40"/>
  <c r="HC40"/>
  <c r="HG40"/>
  <c r="HI40"/>
  <c r="HW40"/>
  <c r="HY40"/>
  <c r="HZ40"/>
  <c r="IA40"/>
  <c r="IC40"/>
  <c r="IM40"/>
  <c r="IO40"/>
  <c r="IP40"/>
  <c r="IQ40"/>
  <c r="IS40"/>
  <c r="JC40"/>
  <c r="JE40"/>
  <c r="JF40"/>
  <c r="JG40"/>
  <c r="JI40"/>
  <c r="JJ40"/>
  <c r="JK40"/>
  <c r="JM40"/>
  <c r="JN40"/>
  <c r="JO40"/>
  <c r="JQ40"/>
  <c r="JS40"/>
  <c r="JU40"/>
  <c r="KI40"/>
  <c r="KK40"/>
  <c r="KL40"/>
  <c r="KM40"/>
  <c r="KO40"/>
  <c r="KY40"/>
  <c r="LA40"/>
  <c r="LB40"/>
  <c r="LC40"/>
  <c r="LE40"/>
  <c r="LO40"/>
  <c r="LQ40"/>
  <c r="LR40"/>
  <c r="LU40"/>
  <c r="LV40"/>
  <c r="LY40"/>
  <c r="LZ40"/>
  <c r="MA40"/>
  <c r="MC40"/>
  <c r="MG40"/>
  <c r="MH40"/>
  <c r="MK40"/>
  <c r="MW40"/>
  <c r="MX40"/>
  <c r="NA40"/>
  <c r="NB40"/>
  <c r="NM40"/>
  <c r="NY40"/>
  <c r="NZ40"/>
  <c r="OC40"/>
  <c r="OD40"/>
  <c r="OG40"/>
  <c r="OS40"/>
  <c r="PI40"/>
  <c r="PJ40"/>
  <c r="QB40"/>
  <c r="QO40"/>
  <c r="RE40"/>
  <c r="RU40"/>
  <c r="SI40"/>
  <c r="SJ40"/>
  <c r="SK40"/>
  <c r="SS40"/>
  <c r="TA40"/>
  <c r="TQ40"/>
  <c r="TT40"/>
  <c r="UG40"/>
  <c r="UJ40"/>
  <c r="UV40"/>
  <c r="UW40"/>
  <c r="VM40"/>
  <c r="WC40"/>
  <c r="WF40"/>
  <c r="WK40"/>
  <c r="WO40"/>
  <c r="WS40"/>
  <c r="WV40"/>
  <c r="XH40"/>
  <c r="XI40"/>
  <c r="XY40"/>
  <c r="YO40"/>
  <c r="YR40"/>
  <c r="YW40"/>
  <c r="ZE40"/>
  <c r="ZH40"/>
  <c r="ZM40"/>
  <c r="ZT40"/>
  <c r="ZU40"/>
  <c r="C40"/>
  <c r="D20" i="3"/>
  <c r="D21" s="1"/>
  <c r="E20"/>
  <c r="E21" s="1"/>
  <c r="F20"/>
  <c r="G20"/>
  <c r="H20"/>
  <c r="I20"/>
  <c r="J20"/>
  <c r="K20"/>
  <c r="L20"/>
  <c r="M20"/>
  <c r="N20"/>
  <c r="O20"/>
  <c r="P20"/>
  <c r="Q20"/>
  <c r="Q21" s="1"/>
  <c r="R20"/>
  <c r="S20"/>
  <c r="T20"/>
  <c r="T21" s="1"/>
  <c r="U20"/>
  <c r="V20"/>
  <c r="W20"/>
  <c r="X20"/>
  <c r="Y20"/>
  <c r="Z20"/>
  <c r="AA20"/>
  <c r="AB20"/>
  <c r="AC20"/>
  <c r="AD20"/>
  <c r="AE20"/>
  <c r="AF20"/>
  <c r="AF21" s="1"/>
  <c r="AG20"/>
  <c r="AH20"/>
  <c r="AH21" s="1"/>
  <c r="AI20"/>
  <c r="AI21" s="1"/>
  <c r="AJ20"/>
  <c r="AK20"/>
  <c r="AK21" s="1"/>
  <c r="AL20"/>
  <c r="AM20"/>
  <c r="AN20"/>
  <c r="AO20"/>
  <c r="AO21" s="1"/>
  <c r="AP20"/>
  <c r="AQ20"/>
  <c r="AR20"/>
  <c r="AS20"/>
  <c r="AT20"/>
  <c r="AU20"/>
  <c r="AU21" s="1"/>
  <c r="AV20"/>
  <c r="AW20"/>
  <c r="AX20"/>
  <c r="AX21" s="1"/>
  <c r="AY20"/>
  <c r="AZ20"/>
  <c r="AZ21" s="1"/>
  <c r="BA20"/>
  <c r="BA21" s="1"/>
  <c r="BB20"/>
  <c r="BC20"/>
  <c r="BD20"/>
  <c r="BE20"/>
  <c r="BF20"/>
  <c r="BG20"/>
  <c r="BH20"/>
  <c r="BI20"/>
  <c r="BJ20"/>
  <c r="BK20"/>
  <c r="BK21" s="1"/>
  <c r="BL20"/>
  <c r="BM20"/>
  <c r="BM21" s="1"/>
  <c r="BN20"/>
  <c r="BO20"/>
  <c r="BP20"/>
  <c r="BP21" s="1"/>
  <c r="BQ20"/>
  <c r="BR20"/>
  <c r="BS20"/>
  <c r="BT20"/>
  <c r="BU20"/>
  <c r="BV20"/>
  <c r="BW20"/>
  <c r="BX20"/>
  <c r="BY20"/>
  <c r="BZ20"/>
  <c r="CA20"/>
  <c r="CB20"/>
  <c r="CB21" s="1"/>
  <c r="CC20"/>
  <c r="CD20"/>
  <c r="CD21" s="1"/>
  <c r="CE20"/>
  <c r="CE21" s="1"/>
  <c r="CF20"/>
  <c r="CG20"/>
  <c r="CG21" s="1"/>
  <c r="CH20"/>
  <c r="CI20"/>
  <c r="CJ20"/>
  <c r="CK20"/>
  <c r="CK21" s="1"/>
  <c r="CL20"/>
  <c r="CM20"/>
  <c r="CN20"/>
  <c r="CO20"/>
  <c r="CP20"/>
  <c r="CQ20"/>
  <c r="CQ21" s="1"/>
  <c r="CR20"/>
  <c r="CS20"/>
  <c r="CT20"/>
  <c r="CT21" s="1"/>
  <c r="CU20"/>
  <c r="CV20"/>
  <c r="CW20"/>
  <c r="CW21" s="1"/>
  <c r="CX20"/>
  <c r="CY20"/>
  <c r="CZ20"/>
  <c r="DA20"/>
  <c r="DB20"/>
  <c r="DC20"/>
  <c r="DD20"/>
  <c r="DE20"/>
  <c r="DF20"/>
  <c r="DG20"/>
  <c r="DG21" s="1"/>
  <c r="DH20"/>
  <c r="DI20"/>
  <c r="DI21" s="1"/>
  <c r="DJ20"/>
  <c r="DK20"/>
  <c r="DK21" s="1"/>
  <c r="DL20"/>
  <c r="DL21" s="1"/>
  <c r="DM20"/>
  <c r="DM21" s="1"/>
  <c r="DN20"/>
  <c r="DO20"/>
  <c r="DP20"/>
  <c r="DQ20"/>
  <c r="DR20"/>
  <c r="DS20"/>
  <c r="DT20"/>
  <c r="DU20"/>
  <c r="DV20"/>
  <c r="DW20"/>
  <c r="DX20"/>
  <c r="DX21" s="1"/>
  <c r="DY20"/>
  <c r="DZ20"/>
  <c r="DZ21" s="1"/>
  <c r="EA20"/>
  <c r="EA21" s="1"/>
  <c r="EB20"/>
  <c r="EB21" s="1"/>
  <c r="EC20"/>
  <c r="ED20"/>
  <c r="EE20"/>
  <c r="EF20"/>
  <c r="EG20"/>
  <c r="EH20"/>
  <c r="EI20"/>
  <c r="EJ20"/>
  <c r="EK20"/>
  <c r="EL20"/>
  <c r="EM20"/>
  <c r="EM21" s="1"/>
  <c r="EN20"/>
  <c r="EO20"/>
  <c r="EP20"/>
  <c r="EP21" s="1"/>
  <c r="EQ20"/>
  <c r="ER20"/>
  <c r="ES20"/>
  <c r="ES21" s="1"/>
  <c r="ET20"/>
  <c r="EU20"/>
  <c r="EV20"/>
  <c r="EW20"/>
  <c r="EX20"/>
  <c r="EY20"/>
  <c r="EZ20"/>
  <c r="FA20"/>
  <c r="FB20"/>
  <c r="FC20"/>
  <c r="FD20"/>
  <c r="FD21" s="1"/>
  <c r="FE20"/>
  <c r="FE21" s="1"/>
  <c r="FF20"/>
  <c r="FF21" s="1"/>
  <c r="FG20"/>
  <c r="FH20"/>
  <c r="FH21" s="1"/>
  <c r="FI20"/>
  <c r="FJ20"/>
  <c r="FK20"/>
  <c r="FL20"/>
  <c r="FM20"/>
  <c r="FN20"/>
  <c r="FN21" s="1"/>
  <c r="FO20"/>
  <c r="FP20"/>
  <c r="FQ20"/>
  <c r="FS20"/>
  <c r="FS21" s="1"/>
  <c r="FT20"/>
  <c r="FT21" s="1"/>
  <c r="FU20"/>
  <c r="FV20"/>
  <c r="FW20"/>
  <c r="FW21" s="1"/>
  <c r="FX20"/>
  <c r="FY20"/>
  <c r="FY21" s="1"/>
  <c r="FZ20"/>
  <c r="GA20"/>
  <c r="GB20"/>
  <c r="GC20"/>
  <c r="GD20"/>
  <c r="GE20"/>
  <c r="GF20"/>
  <c r="GG20"/>
  <c r="GH20"/>
  <c r="GI20"/>
  <c r="GI21" s="1"/>
  <c r="GJ20"/>
  <c r="GK20"/>
  <c r="GK21" s="1"/>
  <c r="GL20"/>
  <c r="GL21" s="1"/>
  <c r="GM20"/>
  <c r="GN20"/>
  <c r="GO20"/>
  <c r="GO21" s="1"/>
  <c r="GP20"/>
  <c r="GQ20"/>
  <c r="GR20"/>
  <c r="GS20"/>
  <c r="GT20"/>
  <c r="GU20"/>
  <c r="GV20"/>
  <c r="GW20"/>
  <c r="GX20"/>
  <c r="GY20"/>
  <c r="GY21" s="1"/>
  <c r="GZ20"/>
  <c r="HA20"/>
  <c r="HA21" s="1"/>
  <c r="HB20"/>
  <c r="HC20"/>
  <c r="HC21" s="1"/>
  <c r="HD20"/>
  <c r="HD21" s="1"/>
  <c r="HE20"/>
  <c r="HE21" s="1"/>
  <c r="HF20"/>
  <c r="HG20"/>
  <c r="HH20"/>
  <c r="HI20"/>
  <c r="HJ20"/>
  <c r="HJ21" s="1"/>
  <c r="HK20"/>
  <c r="HL20"/>
  <c r="HM20"/>
  <c r="HN20"/>
  <c r="HO20"/>
  <c r="HP20"/>
  <c r="HP21" s="1"/>
  <c r="HQ20"/>
  <c r="HQ21" s="1"/>
  <c r="HR20"/>
  <c r="HS20"/>
  <c r="HS21" s="1"/>
  <c r="HT20"/>
  <c r="HT21" s="1"/>
  <c r="HU20"/>
  <c r="HV20"/>
  <c r="HW20"/>
  <c r="HX20"/>
  <c r="HY20"/>
  <c r="HZ20"/>
  <c r="IA20"/>
  <c r="IB20"/>
  <c r="IC20"/>
  <c r="ID20"/>
  <c r="IE20"/>
  <c r="IE21" s="1"/>
  <c r="IF20"/>
  <c r="IG20"/>
  <c r="IH20"/>
  <c r="IH21" s="1"/>
  <c r="II20"/>
  <c r="IJ20"/>
  <c r="IK20"/>
  <c r="IL20"/>
  <c r="IM20"/>
  <c r="IN20"/>
  <c r="IP20"/>
  <c r="IQ20"/>
  <c r="IR20"/>
  <c r="IS20"/>
  <c r="IT20"/>
  <c r="IU20"/>
  <c r="IV20"/>
  <c r="IV21" s="1"/>
  <c r="IW20"/>
  <c r="IW21" s="1"/>
  <c r="IX20"/>
  <c r="IX21" s="1"/>
  <c r="IY20"/>
  <c r="IZ20"/>
  <c r="IZ21" s="1"/>
  <c r="JA20"/>
  <c r="JB20"/>
  <c r="JC20"/>
  <c r="JD20"/>
  <c r="JE20"/>
  <c r="JF20"/>
  <c r="JG20"/>
  <c r="JH20"/>
  <c r="JI20"/>
  <c r="JJ20"/>
  <c r="JK20"/>
  <c r="JK21" s="1"/>
  <c r="JL20"/>
  <c r="JL21" s="1"/>
  <c r="JM20"/>
  <c r="JN20"/>
  <c r="JO20"/>
  <c r="JO21" s="1"/>
  <c r="JP20"/>
  <c r="JQ20"/>
  <c r="JQ21" s="1"/>
  <c r="JR20"/>
  <c r="JS20"/>
  <c r="JT20"/>
  <c r="JU20"/>
  <c r="JV20"/>
  <c r="JW20"/>
  <c r="JX20"/>
  <c r="JY20"/>
  <c r="JZ20"/>
  <c r="KA20"/>
  <c r="KA21" s="1"/>
  <c r="KB20"/>
  <c r="KB21" s="1"/>
  <c r="KC20"/>
  <c r="KD20"/>
  <c r="KD21" s="1"/>
  <c r="KE20"/>
  <c r="KE21" s="1"/>
  <c r="KF20"/>
  <c r="KG20"/>
  <c r="KH20"/>
  <c r="KI20"/>
  <c r="KJ20"/>
  <c r="KK20"/>
  <c r="KL20"/>
  <c r="KM20"/>
  <c r="KN20"/>
  <c r="KO20"/>
  <c r="KP20"/>
  <c r="KQ20"/>
  <c r="KQ21" s="1"/>
  <c r="KR20"/>
  <c r="KS20"/>
  <c r="KS21" s="1"/>
  <c r="KT20"/>
  <c r="KU20"/>
  <c r="KV20"/>
  <c r="KV21" s="1"/>
  <c r="KW20"/>
  <c r="KW21" s="1"/>
  <c r="KX20"/>
  <c r="KY20"/>
  <c r="KZ20"/>
  <c r="LA20"/>
  <c r="LB20"/>
  <c r="LC20"/>
  <c r="LD20"/>
  <c r="LE20"/>
  <c r="LF20"/>
  <c r="LG20"/>
  <c r="LG21" s="1"/>
  <c r="LH20"/>
  <c r="LH21" s="1"/>
  <c r="LI20"/>
  <c r="LI21" s="1"/>
  <c r="LJ20"/>
  <c r="LK20"/>
  <c r="LK21" s="1"/>
  <c r="LL20"/>
  <c r="LM20"/>
  <c r="LM21" s="1"/>
  <c r="LN20"/>
  <c r="LO20"/>
  <c r="LP20"/>
  <c r="LQ20"/>
  <c r="LR20"/>
  <c r="LS20"/>
  <c r="LT20"/>
  <c r="LU20"/>
  <c r="LV20"/>
  <c r="LW20"/>
  <c r="LW21" s="1"/>
  <c r="LX20"/>
  <c r="LY20"/>
  <c r="LY21" s="1"/>
  <c r="LZ20"/>
  <c r="LZ21" s="1"/>
  <c r="MA20"/>
  <c r="MA21" s="1"/>
  <c r="MB20"/>
  <c r="MC20"/>
  <c r="MC21" s="1"/>
  <c r="MD20"/>
  <c r="ME20"/>
  <c r="MF20"/>
  <c r="MG20"/>
  <c r="MH20"/>
  <c r="MH21" s="1"/>
  <c r="MI20"/>
  <c r="MJ20"/>
  <c r="MK20"/>
  <c r="ML20"/>
  <c r="MM20"/>
  <c r="MN20"/>
  <c r="MN21" s="1"/>
  <c r="MO20"/>
  <c r="MO21" s="1"/>
  <c r="MP20"/>
  <c r="MQ20"/>
  <c r="MR20"/>
  <c r="MR21" s="1"/>
  <c r="MS20"/>
  <c r="MS21" s="1"/>
  <c r="MT20"/>
  <c r="MU20"/>
  <c r="MV20"/>
  <c r="MW20"/>
  <c r="MX20"/>
  <c r="MY20"/>
  <c r="MZ20"/>
  <c r="NA20"/>
  <c r="NB20"/>
  <c r="NC20"/>
  <c r="ND20"/>
  <c r="ND21" s="1"/>
  <c r="NE20"/>
  <c r="NF20"/>
  <c r="NG20"/>
  <c r="NG21" s="1"/>
  <c r="NH20"/>
  <c r="NH21" s="1"/>
  <c r="NI20"/>
  <c r="NJ20"/>
  <c r="NK20"/>
  <c r="NL20"/>
  <c r="NM20"/>
  <c r="NN20"/>
  <c r="NO20"/>
  <c r="NP20"/>
  <c r="NQ20"/>
  <c r="NR20"/>
  <c r="NS20"/>
  <c r="NS21" s="1"/>
  <c r="G21"/>
  <c r="H21"/>
  <c r="K21"/>
  <c r="M21"/>
  <c r="N21"/>
  <c r="V21"/>
  <c r="W21"/>
  <c r="Z21"/>
  <c r="AC21"/>
  <c r="AL21"/>
  <c r="AN21"/>
  <c r="AR21"/>
  <c r="BC21"/>
  <c r="BD21"/>
  <c r="BG21"/>
  <c r="BI21"/>
  <c r="BJ21"/>
  <c r="BR21"/>
  <c r="BS21"/>
  <c r="BT21"/>
  <c r="BV21"/>
  <c r="BX21"/>
  <c r="BY21"/>
  <c r="CH21"/>
  <c r="CM21"/>
  <c r="CN21"/>
  <c r="CP21"/>
  <c r="CX21"/>
  <c r="CZ21"/>
  <c r="DA21"/>
  <c r="DC21"/>
  <c r="DE21"/>
  <c r="DF21"/>
  <c r="DO21"/>
  <c r="DQ21"/>
  <c r="DR21"/>
  <c r="DT21"/>
  <c r="DU21"/>
  <c r="DV21"/>
  <c r="ED21"/>
  <c r="EG21"/>
  <c r="EJ21"/>
  <c r="EK21"/>
  <c r="EU21"/>
  <c r="EV21"/>
  <c r="EX21"/>
  <c r="EY21"/>
  <c r="FA21"/>
  <c r="FB21"/>
  <c r="FK21"/>
  <c r="FL21"/>
  <c r="FP21"/>
  <c r="FQ21"/>
  <c r="FZ21"/>
  <c r="GC21"/>
  <c r="GE21"/>
  <c r="GF21"/>
  <c r="GG21"/>
  <c r="GQ21"/>
  <c r="GR21"/>
  <c r="GT21"/>
  <c r="GU21"/>
  <c r="GW21"/>
  <c r="GX21"/>
  <c r="HG21"/>
  <c r="HK21"/>
  <c r="HM21"/>
  <c r="HV21"/>
  <c r="HX21"/>
  <c r="HY21"/>
  <c r="HZ21"/>
  <c r="IB21"/>
  <c r="IL21"/>
  <c r="IN21"/>
  <c r="IP21"/>
  <c r="IQ21"/>
  <c r="IR21"/>
  <c r="IT21"/>
  <c r="JB21"/>
  <c r="JC21"/>
  <c r="JD21"/>
  <c r="JF21"/>
  <c r="JI21"/>
  <c r="JR21"/>
  <c r="JT21"/>
  <c r="JU21"/>
  <c r="JX21"/>
  <c r="JZ21"/>
  <c r="KJ21"/>
  <c r="KM21"/>
  <c r="KO21"/>
  <c r="KP21"/>
  <c r="KY21"/>
  <c r="LA21"/>
  <c r="LB21"/>
  <c r="LE21"/>
  <c r="LN21"/>
  <c r="LP21"/>
  <c r="LQ21"/>
  <c r="LS21"/>
  <c r="LT21"/>
  <c r="ME21"/>
  <c r="MF21"/>
  <c r="MI21"/>
  <c r="MK21"/>
  <c r="ML21"/>
  <c r="MU21"/>
  <c r="MW21"/>
  <c r="MX21"/>
  <c r="MZ21"/>
  <c r="NA21"/>
  <c r="NJ21"/>
  <c r="NK21"/>
  <c r="NM21"/>
  <c r="NN21"/>
  <c r="NP21"/>
  <c r="NQ21"/>
  <c r="C20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40"/>
  <c r="AB40"/>
  <c r="BH40"/>
  <c r="EB40"/>
  <c r="FH40"/>
  <c r="GN40"/>
  <c r="HA40"/>
  <c r="IZ40"/>
  <c r="JU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3" i="5" l="1"/>
  <c r="E43" s="1"/>
  <c r="D44"/>
  <c r="E44" s="1"/>
  <c r="H39"/>
  <c r="H40" s="1"/>
  <c r="D45" s="1"/>
  <c r="E45" s="1"/>
  <c r="D56" i="1"/>
  <c r="E56" s="1"/>
  <c r="D42" i="3"/>
  <c r="E42" s="1"/>
  <c r="D44" i="2"/>
  <c r="E44" s="1"/>
  <c r="D53" i="5"/>
  <c r="E53" s="1"/>
  <c r="D61"/>
  <c r="E61" s="1"/>
  <c r="D56"/>
  <c r="E56" s="1"/>
  <c r="D49"/>
  <c r="E49" s="1"/>
  <c r="D60"/>
  <c r="E60" s="1"/>
  <c r="D51"/>
  <c r="E51" s="1"/>
  <c r="D47"/>
  <c r="E47" s="1"/>
  <c r="D55"/>
  <c r="E55" s="1"/>
  <c r="D52"/>
  <c r="E52" s="1"/>
  <c r="D48"/>
  <c r="E48" s="1"/>
  <c r="D59"/>
  <c r="E59" s="1"/>
  <c r="D57"/>
  <c r="E57" s="1"/>
  <c r="D25" i="4"/>
  <c r="D33"/>
  <c r="D29"/>
  <c r="D40" i="3"/>
  <c r="D41"/>
  <c r="D32"/>
  <c r="D33"/>
  <c r="D30"/>
  <c r="E30" s="1"/>
  <c r="D26"/>
  <c r="E26" s="1"/>
  <c r="D28"/>
  <c r="D34"/>
  <c r="E34" s="1"/>
  <c r="D29"/>
  <c r="D53" i="2"/>
  <c r="E53" s="1"/>
  <c r="D61"/>
  <c r="E61" s="1"/>
  <c r="D51"/>
  <c r="E51" s="1"/>
  <c r="D52"/>
  <c r="E52" s="1"/>
  <c r="D48"/>
  <c r="E48" s="1"/>
  <c r="D56"/>
  <c r="E56" s="1"/>
  <c r="D47"/>
  <c r="E47" s="1"/>
  <c r="D59"/>
  <c r="E59" s="1"/>
  <c r="D49"/>
  <c r="E49" s="1"/>
  <c r="D57"/>
  <c r="E57" s="1"/>
  <c r="D45"/>
  <c r="E45" s="1"/>
  <c r="D60"/>
  <c r="E60" s="1"/>
  <c r="D55"/>
  <c r="E55" s="1"/>
  <c r="D43"/>
  <c r="E43" s="1"/>
  <c r="D43" i="1"/>
  <c r="E43" s="1"/>
  <c r="D48"/>
  <c r="E48" s="1"/>
  <c r="D47"/>
  <c r="E47" s="1"/>
  <c r="D60"/>
  <c r="E60" s="1"/>
  <c r="D52"/>
  <c r="E52" s="1"/>
  <c r="D49"/>
  <c r="E49" s="1"/>
  <c r="D44"/>
  <c r="E44" s="1"/>
  <c r="D61"/>
  <c r="E61" s="1"/>
  <c r="D55"/>
  <c r="E55" s="1"/>
  <c r="D53"/>
  <c r="E53" s="1"/>
  <c r="D59"/>
  <c r="E59" s="1"/>
  <c r="D57"/>
  <c r="E57" s="1"/>
  <c r="D51"/>
  <c r="E51" s="1"/>
  <c r="D45"/>
  <c r="E45" s="1"/>
</calcChain>
</file>

<file path=xl/sharedStrings.xml><?xml version="1.0" encoding="utf-8"?>
<sst xmlns="http://schemas.openxmlformats.org/spreadsheetml/2006/main" count="4108" uniqueCount="3257">
  <si>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</si>
  <si>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</si>
  <si>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</si>
  <si>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</si>
  <si>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</si>
  <si>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</si>
  <si>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</si>
  <si>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</si>
  <si>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</si>
  <si>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</si>
  <si>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</si>
  <si>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</si>
  <si>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</si>
  <si>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</si>
  <si>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</si>
  <si>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</si>
  <si>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</si>
  <si>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</si>
  <si>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</si>
  <si>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</si>
  <si>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</si>
  <si>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</si>
  <si>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</si>
  <si>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</si>
  <si>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</si>
  <si>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</si>
  <si>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</si>
  <si>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</si>
  <si>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</si>
  <si>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</si>
  <si>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</si>
  <si>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</si>
  <si>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</si>
  <si>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</si>
  <si>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</si>
  <si>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</si>
  <si>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</si>
  <si>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</si>
  <si>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</si>
  <si>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</si>
  <si>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</si>
  <si>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</si>
  <si>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</si>
  <si>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</si>
  <si>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</si>
  <si>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</si>
  <si>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</si>
  <si>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</si>
  <si>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</si>
  <si>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</si>
  <si>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</si>
  <si>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</si>
  <si>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</si>
  <si>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</si>
  <si>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</si>
  <si>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</si>
  <si>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</si>
  <si>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</si>
  <si>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</si>
  <si>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</si>
  <si>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</si>
  <si>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</si>
  <si>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</si>
  <si>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</si>
  <si>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</si>
  <si>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</si>
  <si>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</si>
  <si>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</si>
  <si>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</si>
  <si>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</si>
  <si>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</si>
  <si>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</si>
  <si>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</si>
  <si>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</si>
  <si>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</si>
  <si>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</si>
  <si>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</si>
  <si>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</si>
  <si>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</si>
  <si>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</si>
  <si>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</si>
  <si>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</si>
  <si>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</si>
  <si>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</si>
  <si>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</si>
  <si>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</si>
  <si>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</si>
  <si>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</si>
  <si>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</si>
  <si>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</si>
  <si>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</si>
  <si>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</si>
  <si>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</si>
  <si>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</si>
  <si>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</si>
  <si>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</si>
  <si>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</si>
  <si>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</si>
  <si>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</si>
  <si>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</si>
  <si>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</si>
  <si>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</si>
  <si>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</si>
  <si>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</si>
  <si>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</si>
  <si>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</si>
  <si>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</si>
  <si>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</si>
  <si>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</si>
  <si>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</si>
  <si>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</si>
  <si>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</si>
  <si>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</si>
  <si>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</si>
  <si>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</si>
  <si>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</si>
  <si>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</si>
  <si>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</si>
  <si>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</si>
  <si>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</si>
  <si>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</si>
  <si>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</si>
  <si>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</si>
  <si>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</si>
  <si>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</si>
  <si>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</si>
  <si>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</si>
  <si>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</si>
  <si>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</si>
  <si>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</si>
  <si>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</si>
  <si>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</si>
  <si>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</si>
  <si>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</si>
  <si>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</si>
  <si>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</si>
  <si>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</si>
  <si>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</si>
  <si>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</si>
  <si>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</si>
  <si>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</si>
  <si>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</si>
  <si>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</si>
  <si>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</si>
  <si>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</si>
  <si>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</si>
  <si>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</si>
  <si>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</si>
  <si>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</si>
  <si>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</si>
  <si>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</si>
  <si>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</si>
  <si>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</si>
  <si>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</si>
  <si>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</si>
  <si>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</si>
  <si>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</si>
  <si>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</si>
  <si>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</si>
  <si>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</si>
  <si>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</si>
  <si>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</si>
  <si>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</si>
  <si>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</si>
  <si>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</si>
  <si>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</si>
  <si>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</si>
  <si>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</si>
  <si>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</si>
  <si>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</si>
  <si>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</si>
  <si>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</si>
  <si>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</si>
  <si>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</si>
  <si>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</si>
  <si>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</si>
  <si>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</si>
  <si>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</si>
  <si>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</si>
  <si>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</si>
  <si>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</si>
  <si>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</si>
  <si>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</si>
  <si>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</si>
  <si>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</si>
  <si>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</si>
  <si>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</si>
  <si>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</si>
  <si>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</si>
  <si>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</si>
  <si>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</si>
  <si>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</si>
  <si>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</si>
  <si>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</si>
  <si>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</si>
  <si>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</si>
  <si>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</si>
  <si>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</si>
  <si>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</si>
  <si>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</si>
  <si>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</si>
  <si>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</si>
  <si>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</si>
  <si>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</si>
  <si>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</si>
  <si>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</si>
  <si>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</si>
  <si>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</si>
  <si>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</si>
  <si>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</si>
  <si>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</si>
  <si>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</si>
  <si>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</si>
  <si>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</si>
  <si>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</si>
  <si>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</si>
  <si>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</si>
  <si>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</si>
  <si>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</si>
  <si>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</si>
  <si>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</si>
  <si>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</si>
  <si>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</si>
  <si>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</si>
  <si>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</si>
  <si>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</si>
  <si>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</si>
  <si>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</si>
  <si>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</si>
  <si>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</si>
  <si>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</si>
  <si>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</si>
  <si>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</si>
  <si>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</si>
  <si>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</si>
  <si>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</si>
  <si>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</si>
  <si>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</si>
  <si>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</si>
  <si>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</si>
  <si>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</si>
  <si>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</si>
  <si>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</si>
  <si>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</si>
  <si>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</si>
  <si>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</si>
  <si>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</si>
  <si>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</si>
  <si>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</si>
  <si>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</si>
  <si>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</si>
  <si>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</si>
  <si>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</si>
  <si>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</si>
  <si>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</si>
  <si>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</si>
  <si>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</si>
  <si>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</si>
  <si>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</si>
  <si>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</si>
  <si>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</si>
  <si>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</si>
  <si>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</si>
  <si>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</si>
  <si>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</si>
  <si>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</si>
  <si>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</si>
  <si>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</si>
  <si>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</si>
  <si>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</si>
  <si>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</si>
  <si>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</si>
  <si>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</si>
  <si>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</si>
  <si>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</si>
  <si>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</si>
  <si>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</si>
  <si>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</si>
  <si>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</si>
  <si>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</si>
  <si>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</si>
  <si>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</si>
  <si>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</si>
  <si>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</si>
  <si>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</si>
  <si>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</si>
  <si>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</si>
  <si>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</si>
  <si>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</si>
  <si>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</si>
  <si>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</si>
  <si>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</si>
  <si>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</si>
  <si>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</si>
  <si>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</si>
  <si>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</si>
  <si>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</si>
  <si>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</si>
  <si>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</si>
  <si>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</si>
  <si>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</si>
  <si>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</si>
  <si>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</si>
  <si>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</si>
  <si>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</si>
  <si>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</si>
  <si>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</si>
  <si>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</si>
  <si>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</si>
  <si>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</si>
  <si>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</si>
  <si>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</si>
  <si>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</si>
  <si>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</si>
  <si>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</si>
  <si>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</si>
  <si>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</si>
  <si>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</si>
  <si>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</si>
  <si>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</si>
  <si>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</si>
  <si>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</si>
  <si>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</si>
  <si>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</si>
  <si>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</si>
  <si>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</si>
  <si>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</si>
  <si>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</si>
  <si>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</si>
  <si>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</si>
  <si>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</si>
  <si>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</si>
  <si>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</si>
  <si>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</si>
  <si>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</si>
  <si>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</si>
  <si>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</si>
  <si>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</si>
  <si>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</si>
  <si>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</si>
  <si>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</si>
  <si>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</si>
  <si>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</si>
  <si>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</si>
  <si>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</si>
  <si>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</si>
  <si>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</si>
  <si>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</si>
  <si>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</si>
  <si>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</si>
  <si>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</si>
  <si>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</si>
  <si>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</si>
  <si>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</si>
  <si>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</si>
  <si>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</si>
  <si>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</si>
  <si>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</si>
  <si>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</si>
  <si>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</si>
  <si>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</si>
  <si>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</si>
  <si>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</si>
  <si>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</si>
  <si>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</si>
  <si>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</si>
  <si>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</si>
  <si>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</si>
  <si>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</si>
  <si>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</si>
  <si>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</si>
  <si>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</si>
  <si>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</si>
  <si>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</si>
  <si>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</si>
  <si>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</si>
  <si>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</si>
  <si>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</si>
  <si>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</si>
  <si>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</si>
  <si>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</si>
  <si>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</si>
  <si>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</si>
  <si>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</si>
  <si>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</si>
  <si>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</si>
  <si>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</si>
  <si>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</si>
  <si>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</si>
  <si>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</si>
  <si>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</si>
  <si>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</si>
  <si>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</si>
  <si>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</si>
  <si>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</si>
  <si>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</si>
  <si>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</si>
  <si>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</si>
  <si>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</si>
  <si>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</si>
  <si>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</si>
  <si>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</si>
  <si>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</si>
  <si>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</si>
  <si>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</si>
  <si>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</si>
  <si>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</si>
  <si>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</si>
  <si>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</si>
  <si>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</si>
  <si>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</si>
  <si>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</si>
  <si>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</si>
  <si>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</si>
  <si>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</si>
  <si>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</si>
  <si>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</si>
  <si>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</si>
  <si>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</si>
  <si>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</si>
  <si>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</si>
  <si>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</si>
  <si>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</si>
  <si>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</si>
  <si>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</si>
  <si>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</si>
  <si>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</si>
  <si>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</si>
  <si>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</si>
  <si>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</si>
  <si>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</si>
  <si>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</si>
  <si>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</si>
  <si>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</si>
  <si>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</si>
  <si>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</si>
  <si>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</si>
  <si>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</si>
  <si>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</si>
  <si>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</si>
  <si>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</si>
  <si>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</si>
  <si>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</si>
  <si>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</si>
  <si>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</si>
  <si>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</si>
  <si>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</si>
  <si>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</si>
  <si>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</si>
  <si>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</si>
  <si>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</si>
  <si>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</si>
  <si>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</si>
  <si>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</si>
  <si>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</si>
  <si>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</si>
  <si>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</si>
  <si>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</si>
  <si>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</si>
  <si>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</si>
  <si>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</si>
  <si>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</si>
  <si>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</si>
  <si>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</si>
  <si>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</si>
  <si>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</si>
  <si>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</si>
  <si>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</si>
  <si>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</si>
  <si>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</si>
  <si>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</si>
  <si>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</si>
  <si>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</si>
  <si>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</si>
  <si>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</si>
  <si>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</si>
  <si>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</si>
  <si>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</si>
  <si>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</si>
  <si>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</si>
  <si>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</si>
  <si>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</si>
  <si>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</si>
  <si>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</si>
  <si>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</si>
  <si>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</si>
  <si>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</si>
  <si>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</si>
  <si>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</si>
  <si>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</si>
  <si>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</si>
  <si>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</si>
  <si>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</si>
  <si>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</si>
  <si>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</si>
  <si>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</si>
  <si>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</si>
  <si>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</si>
  <si>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</si>
  <si>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</si>
  <si>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</si>
  <si>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</si>
  <si>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</si>
  <si>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</si>
  <si>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</si>
  <si>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</si>
  <si>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</si>
  <si>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</si>
  <si>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</si>
  <si>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</si>
  <si>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</si>
  <si>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</si>
  <si>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</si>
  <si>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</si>
  <si>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</si>
  <si>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</si>
  <si>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</si>
  <si>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</si>
  <si>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</si>
  <si>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</si>
  <si>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</si>
  <si>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</si>
  <si>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</si>
  <si>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</si>
  <si>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</si>
  <si>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</si>
  <si>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</si>
  <si>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</si>
  <si>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</si>
  <si>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</si>
  <si>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</si>
  <si>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</si>
  <si>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</si>
  <si>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</si>
  <si>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</si>
  <si>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</si>
  <si>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</si>
  <si>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</si>
  <si>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</si>
  <si>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</si>
  <si>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</si>
  <si>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</si>
  <si>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</si>
  <si>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</si>
  <si>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</si>
  <si>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</si>
  <si>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</si>
  <si>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</si>
  <si>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</si>
  <si>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</si>
  <si>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</si>
  <si>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</si>
  <si>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</si>
  <si>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</si>
  <si>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</si>
  <si>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</si>
  <si>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</si>
  <si>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</si>
  <si>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</si>
  <si>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</si>
  <si>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</si>
  <si>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</si>
  <si>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</si>
  <si>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</si>
  <si>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</si>
  <si>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</si>
  <si>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</si>
  <si>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</si>
  <si>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</si>
  <si>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</si>
  <si>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</si>
  <si>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</si>
  <si>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</si>
  <si>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</si>
  <si>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</si>
  <si>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</si>
  <si>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</si>
  <si>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</si>
  <si>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</si>
  <si>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</si>
  <si>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</si>
  <si>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</si>
  <si>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</si>
  <si>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</si>
  <si>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</si>
  <si>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</si>
  <si>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</si>
  <si>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</si>
  <si>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</si>
  <si>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</si>
  <si>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</si>
  <si>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</si>
  <si>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</si>
  <si>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</si>
  <si>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</si>
  <si>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</si>
  <si>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</si>
  <si>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</si>
  <si>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</si>
  <si>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</si>
  <si>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</si>
  <si>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</si>
  <si>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</si>
  <si>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</si>
  <si>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</si>
  <si>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</si>
  <si>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</si>
  <si>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</si>
  <si>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</si>
  <si>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</si>
  <si>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</si>
  <si>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</si>
  <si>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</si>
  <si>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</si>
  <si>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</si>
  <si>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</si>
  <si>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</si>
  <si>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</si>
  <si>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</si>
  <si>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</si>
  <si>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</si>
  <si>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</si>
  <si>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</si>
  <si>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</si>
  <si>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</si>
  <si>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</si>
  <si>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</si>
  <si>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</si>
  <si>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</si>
  <si>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</si>
  <si>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</si>
  <si>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</si>
  <si>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</si>
  <si>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</si>
  <si>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</si>
  <si>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</si>
  <si>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</si>
  <si>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</si>
  <si>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</si>
  <si>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</si>
  <si>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</si>
  <si>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</si>
  <si>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</si>
  <si>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</si>
  <si>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</si>
  <si>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</si>
  <si>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</si>
  <si>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</si>
  <si>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</si>
  <si>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</si>
  <si>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</si>
  <si>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</si>
  <si>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</si>
  <si>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</si>
  <si>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</si>
  <si>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</si>
  <si>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</si>
  <si>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</si>
  <si>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</si>
  <si>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</si>
  <si>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</si>
  <si>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</si>
  <si>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</si>
  <si>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</si>
  <si>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</si>
  <si>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</si>
  <si>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</si>
  <si>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</si>
  <si>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</si>
  <si>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</si>
  <si>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</si>
  <si>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</si>
  <si>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</si>
  <si>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</si>
  <si>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</si>
  <si>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</si>
  <si>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</si>
  <si>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</si>
  <si>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</si>
  <si>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</si>
  <si>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</si>
  <si>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</si>
  <si>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</si>
  <si>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</si>
  <si>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</si>
  <si>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</si>
  <si>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</si>
  <si>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</si>
  <si>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</si>
  <si>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</si>
  <si>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</si>
  <si>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</si>
  <si>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</si>
  <si>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</si>
  <si>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</si>
  <si>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</si>
  <si>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</si>
  <si>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</si>
  <si>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</si>
  <si>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</si>
  <si>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</si>
  <si>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</si>
  <si>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</si>
  <si>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</si>
  <si>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</si>
  <si>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</si>
  <si>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</si>
  <si>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</si>
  <si>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</si>
  <si>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</si>
  <si>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</si>
  <si>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</si>
  <si>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</si>
  <si>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</si>
  <si>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</si>
  <si>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</si>
  <si>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</si>
  <si>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</si>
  <si>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</si>
  <si>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</si>
  <si>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</si>
  <si>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</si>
  <si>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</si>
  <si>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</si>
  <si>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</si>
  <si>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</si>
  <si>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</si>
  <si>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</si>
  <si>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</si>
  <si>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</si>
  <si>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</si>
  <si>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</si>
  <si>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</si>
  <si>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</si>
  <si>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</si>
  <si>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</si>
  <si>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</si>
  <si>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</si>
  <si>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</si>
  <si>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</si>
  <si>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</si>
  <si>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</si>
  <si>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</si>
  <si>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</si>
  <si>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</si>
  <si>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</si>
  <si>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</si>
  <si>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</si>
  <si>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</si>
  <si>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</si>
  <si>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</si>
  <si>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</si>
  <si>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</si>
  <si>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</si>
  <si>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</si>
  <si>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</si>
  <si>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</si>
  <si>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</si>
  <si>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</si>
  <si>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</si>
  <si>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</si>
  <si>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</si>
  <si>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</si>
  <si>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</si>
  <si>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</si>
  <si>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</si>
  <si>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</si>
  <si>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</si>
  <si>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</si>
  <si>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</si>
  <si>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</si>
  <si>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</si>
  <si>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</si>
  <si>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</si>
  <si>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</si>
  <si>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</si>
  <si>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</si>
  <si>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</si>
  <si>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</si>
  <si>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</si>
  <si>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</si>
  <si>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</si>
  <si>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</si>
  <si>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</si>
  <si>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</si>
  <si>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</si>
  <si>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</si>
  <si>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</si>
  <si>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</si>
  <si>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</si>
  <si>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</si>
  <si>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</si>
  <si>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</si>
  <si>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</si>
  <si>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</si>
  <si>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</si>
  <si>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</si>
  <si>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</si>
  <si>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</si>
  <si>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</si>
  <si>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</si>
  <si>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</si>
  <si>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</si>
  <si>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</si>
  <si>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</si>
  <si>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</si>
  <si>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</si>
  <si>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</si>
  <si>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</si>
  <si>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</si>
  <si>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</si>
  <si>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</si>
  <si>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</si>
  <si>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</si>
  <si>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</si>
  <si>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</si>
  <si>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</si>
  <si>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</si>
  <si>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</si>
  <si>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</si>
  <si>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</si>
  <si>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</si>
  <si>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</si>
  <si>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</si>
  <si>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</si>
  <si>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</si>
  <si>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</si>
  <si>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</si>
  <si>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</si>
  <si>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</si>
  <si>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</si>
  <si>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</si>
  <si>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</si>
  <si>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</si>
  <si>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</si>
  <si>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</si>
  <si>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</si>
  <si>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</si>
  <si>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</si>
  <si>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</si>
  <si>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</si>
  <si>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</si>
  <si>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</si>
  <si>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</si>
  <si>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</si>
  <si>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</si>
  <si>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</si>
  <si>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</si>
  <si>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</si>
  <si>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</si>
  <si>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</si>
  <si>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</si>
  <si>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</si>
  <si>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</si>
  <si>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</si>
  <si>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</si>
  <si>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</si>
  <si>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</si>
  <si>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</si>
  <si>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</si>
  <si>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</si>
  <si>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</si>
  <si>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</si>
  <si>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</si>
  <si>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</si>
  <si>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</si>
  <si>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</si>
  <si>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</si>
  <si>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</si>
  <si>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</si>
  <si>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</si>
  <si>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</si>
  <si>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</si>
  <si>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</si>
  <si>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</si>
  <si>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</si>
  <si>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</si>
  <si>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</si>
  <si>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</si>
  <si>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</si>
  <si>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</si>
  <si>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</si>
  <si>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</si>
  <si>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</si>
  <si>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</si>
  <si>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</si>
  <si>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</si>
  <si>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</si>
  <si>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</si>
  <si>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</si>
  <si>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</si>
  <si>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</si>
  <si>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</si>
  <si>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</si>
  <si>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</si>
  <si>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</si>
  <si>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</si>
  <si>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</si>
  <si>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</si>
  <si>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</si>
  <si>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</si>
  <si>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</si>
  <si>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</si>
  <si>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</si>
  <si>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</si>
  <si>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</si>
  <si>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</si>
  <si>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</si>
  <si>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</si>
  <si>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</si>
  <si>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</si>
  <si>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</si>
  <si>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</si>
  <si>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</si>
  <si>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</si>
  <si>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</si>
  <si>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</si>
  <si>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</si>
  <si>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</si>
  <si>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</si>
  <si>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</si>
  <si>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</si>
  <si>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</si>
  <si>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</si>
  <si>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</si>
  <si>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</si>
  <si>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</si>
  <si>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</si>
  <si>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</si>
  <si>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</si>
  <si>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</si>
  <si>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</si>
  <si>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</si>
  <si>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</si>
  <si>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</si>
  <si>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</si>
  <si>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</si>
  <si>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</si>
  <si>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</si>
  <si>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</si>
  <si>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</si>
  <si>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</si>
  <si>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</si>
  <si>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</si>
  <si>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</si>
  <si>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</si>
  <si>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</si>
  <si>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</si>
  <si>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</si>
  <si>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</si>
  <si>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</si>
  <si>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</si>
  <si>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</si>
  <si>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</si>
  <si>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</si>
  <si>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</si>
  <si>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</si>
  <si>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</si>
  <si>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</si>
  <si>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</si>
  <si>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</si>
  <si>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</si>
  <si>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</si>
  <si>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</si>
  <si>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</si>
  <si>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</si>
  <si>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</si>
  <si>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</si>
  <si>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</si>
  <si>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</si>
  <si>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</si>
  <si>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</si>
  <si>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</si>
  <si>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</si>
  <si>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</si>
  <si>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</si>
  <si>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</si>
  <si>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</si>
  <si>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</si>
  <si>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</si>
  <si>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</si>
  <si>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</si>
  <si>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</si>
  <si>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</si>
  <si>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</si>
  <si>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</si>
  <si>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</si>
  <si>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</si>
  <si>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</si>
  <si>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</si>
  <si>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</si>
  <si>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</si>
  <si>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</si>
  <si>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</si>
  <si>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</si>
  <si>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</si>
  <si>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</si>
  <si>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</si>
  <si>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</si>
  <si>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</si>
  <si>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</si>
  <si>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</si>
  <si>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</si>
  <si>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</si>
  <si>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</si>
  <si>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</si>
  <si>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</si>
  <si>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</si>
  <si>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</si>
  <si>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</si>
  <si>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</si>
  <si>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</si>
  <si>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</si>
  <si>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</si>
  <si>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</si>
  <si>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</si>
  <si>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</si>
  <si>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</si>
  <si>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</si>
  <si>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</si>
  <si>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</si>
  <si>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</si>
  <si>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</si>
  <si>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</si>
  <si>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</si>
  <si>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</si>
  <si>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</si>
  <si>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</si>
  <si>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</si>
  <si>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</si>
  <si>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</si>
  <si>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</si>
  <si>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</si>
  <si>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</si>
  <si>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</si>
  <si>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</si>
  <si>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</si>
  <si>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</si>
  <si>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</si>
  <si>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</si>
  <si>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</si>
  <si>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</si>
  <si>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</si>
  <si>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</si>
  <si>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</si>
  <si>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</si>
  <si>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</si>
  <si>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</si>
  <si>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</si>
  <si>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</si>
  <si>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</si>
  <si>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</si>
  <si>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</si>
  <si>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</si>
  <si>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</si>
  <si>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</si>
  <si>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</si>
  <si>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</si>
  <si>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</si>
  <si>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</si>
  <si>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</si>
  <si>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</si>
  <si>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</si>
  <si>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</si>
  <si>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</si>
  <si>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</si>
  <si>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</si>
  <si>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</si>
  <si>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</si>
  <si>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</si>
  <si>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</si>
  <si>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</si>
  <si>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</si>
  <si>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</si>
  <si>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</si>
  <si>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</si>
  <si>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</si>
  <si>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</si>
  <si>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</si>
  <si>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</si>
  <si>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</si>
  <si>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</si>
  <si>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</si>
  <si>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</si>
  <si>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</si>
  <si>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</si>
  <si>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</si>
  <si>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</si>
  <si>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</si>
  <si>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</si>
  <si>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</si>
  <si>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</si>
  <si>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</si>
  <si>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</si>
  <si>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</si>
  <si>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</si>
  <si>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</si>
  <si>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</si>
  <si>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</si>
  <si>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</si>
  <si>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</si>
  <si>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</si>
  <si>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</si>
  <si>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</si>
  <si>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</si>
  <si>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</si>
  <si>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</si>
  <si>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</si>
  <si>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</si>
  <si>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</si>
  <si>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</si>
  <si>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</si>
  <si>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</si>
  <si>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</si>
  <si>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</si>
  <si>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</si>
  <si>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</si>
  <si>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</si>
  <si>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</si>
  <si>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</si>
  <si>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</si>
  <si>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</si>
  <si>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</si>
  <si>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</si>
  <si>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</si>
  <si>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</si>
  <si>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</si>
  <si>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</si>
  <si>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</si>
  <si>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</si>
  <si>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</si>
  <si>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</si>
  <si>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</si>
  <si>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</si>
  <si>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</si>
  <si>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</si>
  <si>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</si>
  <si>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</si>
  <si>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</si>
  <si>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</si>
  <si>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</si>
  <si>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</si>
  <si>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</si>
  <si>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</si>
  <si>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</si>
  <si>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</si>
  <si>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</si>
  <si>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</si>
  <si>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</si>
  <si>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</si>
  <si>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</si>
  <si>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</si>
  <si>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</si>
  <si>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</si>
  <si>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</si>
  <si>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</si>
  <si>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</si>
  <si>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</si>
  <si>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</si>
  <si>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</si>
  <si>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</si>
  <si>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</si>
  <si>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</si>
  <si>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</si>
  <si>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</si>
  <si>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</si>
  <si>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</si>
  <si>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</si>
  <si>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</si>
  <si>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</si>
  <si>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</si>
  <si>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</si>
  <si>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</si>
  <si>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</si>
  <si>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</si>
  <si>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</si>
  <si>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</si>
  <si>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</si>
  <si>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</si>
  <si>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</si>
  <si>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</si>
  <si>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</si>
  <si>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</si>
  <si>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</si>
  <si>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</si>
  <si>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</si>
  <si>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</si>
  <si>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</si>
  <si>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</si>
  <si>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</si>
  <si>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</si>
  <si>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</si>
  <si>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</si>
  <si>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</si>
  <si>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</si>
  <si>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</si>
  <si>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</si>
  <si>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</si>
  <si>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</si>
  <si>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</si>
  <si>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</si>
  <si>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</si>
  <si>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</si>
  <si>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</si>
  <si>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</si>
  <si>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</si>
  <si>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</si>
  <si>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</si>
  <si>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</si>
  <si>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</si>
  <si>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</si>
  <si>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</si>
  <si>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</si>
  <si>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</si>
  <si>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</si>
  <si>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</si>
  <si>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</si>
  <si>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</si>
  <si>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</si>
  <si>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</si>
  <si>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</si>
  <si>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</si>
  <si>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</si>
  <si>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</si>
  <si>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</si>
  <si>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</si>
  <si>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</si>
  <si>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</si>
  <si>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</si>
  <si>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</si>
  <si>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</si>
  <si>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</si>
  <si>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</si>
  <si>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</si>
  <si>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</si>
  <si>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</si>
  <si>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</si>
  <si>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</si>
  <si>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</si>
  <si>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</si>
  <si>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</si>
  <si>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</si>
  <si>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</si>
  <si>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</si>
  <si>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</si>
  <si>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</si>
  <si>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</si>
  <si>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</si>
  <si>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</si>
  <si>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</si>
  <si>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</si>
  <si>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</si>
  <si>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</si>
  <si>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</si>
  <si>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</si>
  <si>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</si>
  <si>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</si>
  <si>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</si>
  <si>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</si>
  <si>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</si>
  <si>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</si>
  <si>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</si>
  <si>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</si>
  <si>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</si>
  <si>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</si>
  <si>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</si>
  <si>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</si>
  <si>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</si>
  <si>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</si>
  <si>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</si>
  <si>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</si>
  <si>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</si>
  <si>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</si>
  <si>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</si>
  <si>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</si>
  <si>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</si>
  <si>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</si>
  <si>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</si>
  <si>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</si>
  <si>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</si>
  <si>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</si>
  <si>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</si>
  <si>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</si>
  <si>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</si>
  <si>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</si>
  <si>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</si>
  <si>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</si>
  <si>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</si>
  <si>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</si>
  <si>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</si>
  <si>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</si>
  <si>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</si>
  <si>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</si>
  <si>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</si>
  <si>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</si>
  <si>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</si>
  <si>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</si>
  <si>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</si>
  <si>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</si>
  <si>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</si>
  <si>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</si>
  <si>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</si>
  <si>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</si>
  <si>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</si>
  <si>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</si>
  <si>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</si>
  <si>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</si>
  <si>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</si>
  <si>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</si>
  <si>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</si>
  <si>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</si>
  <si>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</si>
  <si>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</si>
  <si>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</si>
  <si>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</si>
  <si>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</si>
  <si>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</si>
  <si>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</si>
  <si>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</si>
  <si>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</si>
  <si>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</si>
  <si>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</si>
  <si>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</si>
  <si>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</si>
  <si>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</si>
  <si>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</si>
  <si>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</si>
  <si>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</si>
  <si>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</si>
  <si>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</si>
  <si>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</si>
  <si>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</si>
  <si>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</si>
  <si>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</si>
  <si>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</si>
  <si>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</si>
  <si>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</si>
  <si>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</si>
  <si>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</si>
  <si>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</si>
  <si>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</si>
  <si>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</si>
  <si>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</si>
  <si>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</si>
  <si>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</si>
  <si>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</si>
  <si>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</si>
  <si>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</si>
  <si>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</si>
  <si>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</si>
  <si>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</si>
  <si>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</si>
  <si>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</si>
  <si>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</si>
  <si>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</si>
  <si>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</si>
  <si>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</si>
  <si>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</si>
  <si>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</si>
  <si>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</si>
  <si>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</si>
  <si>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</si>
  <si>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</si>
  <si>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</si>
  <si>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</si>
  <si>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</si>
  <si>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</si>
  <si>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</si>
  <si>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</si>
  <si>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</si>
  <si>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</si>
  <si>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</si>
  <si>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</si>
  <si>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</si>
  <si>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</si>
  <si>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</si>
  <si>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</si>
  <si>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</si>
  <si>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</si>
  <si>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</si>
  <si>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</si>
  <si>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</si>
  <si>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</si>
  <si>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</si>
  <si>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</si>
  <si>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</si>
  <si>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</si>
  <si>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</si>
  <si>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</si>
  <si>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</si>
  <si>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</si>
  <si>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</si>
  <si>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</si>
  <si>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</si>
  <si>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</si>
  <si>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</si>
  <si>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</si>
  <si>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</si>
  <si>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</si>
  <si>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</si>
  <si>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</si>
  <si>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</si>
  <si>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</si>
  <si>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</si>
  <si>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</si>
  <si>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</si>
  <si>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</si>
  <si>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</si>
  <si>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</si>
  <si>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</si>
  <si>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</si>
  <si>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</si>
  <si>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</si>
  <si>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</si>
  <si>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</si>
  <si>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</si>
  <si>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</si>
  <si>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</si>
  <si>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</si>
  <si>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</si>
  <si>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</si>
  <si>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</si>
  <si>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</si>
  <si>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</si>
  <si>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</si>
  <si>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</si>
  <si>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</si>
  <si>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</si>
  <si>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</si>
  <si>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</si>
  <si>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</si>
  <si>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</si>
  <si>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</si>
  <si>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</si>
  <si>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</si>
  <si>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</si>
  <si>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</si>
  <si>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</si>
  <si>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</si>
  <si>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</si>
  <si>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</si>
  <si>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</si>
  <si>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</si>
  <si>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</si>
  <si>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</si>
  <si>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</si>
  <si>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</si>
  <si>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</si>
  <si>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</si>
  <si>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</si>
  <si>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</si>
  <si>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</si>
  <si>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</si>
  <si>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</si>
  <si>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</si>
  <si>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</si>
  <si>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</si>
  <si>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</si>
  <si>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</si>
  <si>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</si>
  <si>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</si>
  <si>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</si>
  <si>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</si>
  <si>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</si>
  <si>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</si>
  <si>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</si>
  <si>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</si>
  <si>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</si>
  <si>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</si>
  <si>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</si>
  <si>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</si>
  <si>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</si>
  <si>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</si>
  <si>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</si>
  <si>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</si>
  <si>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</si>
  <si>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</si>
  <si>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</si>
  <si>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</si>
  <si>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</si>
  <si>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</si>
  <si>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</si>
  <si>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</si>
  <si>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</si>
  <si>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</si>
  <si>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</si>
  <si>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</si>
  <si>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</si>
  <si>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</si>
  <si>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</si>
  <si>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</si>
  <si>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</si>
  <si>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</si>
  <si>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</si>
  <si>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</si>
  <si>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</si>
  <si>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</si>
  <si>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</si>
  <si>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</si>
  <si>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</si>
  <si>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</si>
  <si>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</si>
  <si>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</si>
  <si>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</si>
  <si>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</si>
  <si>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</si>
  <si>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</si>
  <si>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</si>
  <si>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</si>
  <si>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</si>
  <si>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</si>
  <si>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</si>
  <si>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</si>
  <si>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</si>
  <si>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</si>
  <si>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</si>
  <si>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</si>
  <si>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</si>
  <si>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</si>
  <si>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</si>
  <si>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</si>
  <si>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</si>
  <si>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</si>
  <si>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</si>
  <si>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</si>
  <si>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</si>
  <si>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</si>
  <si>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</si>
  <si>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</si>
  <si>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</si>
  <si>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</si>
  <si>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</si>
  <si>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</si>
  <si>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</si>
  <si>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</si>
  <si>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</si>
  <si>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</si>
  <si>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</si>
  <si>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</si>
  <si>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</si>
  <si>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</si>
  <si>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</si>
  <si>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</si>
  <si>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</si>
  <si>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</si>
  <si>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</si>
  <si>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</si>
  <si>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</si>
  <si>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</si>
  <si>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</si>
  <si>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</si>
  <si>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</si>
  <si>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</si>
  <si>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</si>
  <si>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</si>
  <si>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</si>
  <si>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</si>
  <si>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</si>
  <si>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</si>
  <si>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</si>
  <si>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</si>
  <si>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</si>
  <si>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</si>
  <si>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</si>
  <si>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</si>
  <si>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</si>
  <si>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</si>
  <si>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</si>
  <si>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</si>
  <si>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</si>
  <si>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</si>
  <si>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</si>
  <si>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</si>
  <si>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</si>
  <si>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</si>
  <si>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</si>
  <si>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</si>
  <si>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</si>
  <si>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</si>
  <si>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</si>
  <si>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</si>
  <si>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</si>
  <si>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</si>
  <si>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</si>
  <si>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</si>
  <si>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</si>
  <si>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</si>
  <si>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</si>
  <si>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</si>
  <si>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</si>
  <si>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</si>
  <si>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</si>
  <si>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</si>
  <si>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</si>
  <si>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</si>
  <si>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</si>
  <si>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</si>
  <si>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</si>
  <si>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</si>
  <si>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</si>
  <si>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</si>
  <si>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</si>
  <si>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</si>
  <si>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</si>
  <si>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</si>
  <si>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</si>
  <si>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</si>
  <si>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</si>
  <si>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</si>
  <si>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</si>
  <si>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</si>
  <si>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</si>
  <si>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</si>
  <si>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</si>
  <si>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</si>
  <si>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</si>
  <si>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</si>
  <si>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</si>
  <si>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</si>
  <si>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</si>
  <si>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</si>
  <si>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</si>
  <si>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</si>
  <si>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</si>
  <si>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</si>
  <si>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</si>
  <si>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</si>
  <si>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</si>
  <si>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</si>
  <si>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</si>
  <si>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</si>
  <si>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</si>
  <si>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</si>
  <si>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</si>
  <si>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</si>
  <si>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</si>
  <si>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</si>
  <si>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</si>
  <si>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</si>
  <si>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</si>
  <si>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</si>
  <si>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</si>
  <si>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</si>
  <si>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</si>
  <si>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</si>
  <si>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</si>
  <si>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</si>
  <si>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</si>
  <si>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</si>
  <si>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</si>
  <si>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</si>
  <si>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</si>
  <si>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</si>
  <si>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</si>
  <si>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</si>
  <si>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</si>
  <si>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</si>
  <si>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</si>
  <si>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</si>
  <si>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</si>
  <si>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</si>
  <si>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</si>
  <si>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</si>
  <si>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</si>
  <si>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</si>
  <si>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</si>
  <si>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</si>
  <si>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</si>
  <si>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</si>
  <si>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</si>
  <si>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</si>
  <si>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</si>
  <si>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</si>
  <si>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</si>
  <si>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</si>
  <si>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</si>
  <si>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</si>
  <si>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</si>
  <si>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</si>
  <si>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</si>
  <si>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</si>
  <si>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</si>
  <si>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</si>
  <si>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</si>
  <si>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</si>
  <si>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</si>
  <si>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</si>
  <si>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</si>
  <si>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</si>
  <si>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</si>
  <si>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</si>
  <si>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</si>
  <si>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</si>
  <si>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</si>
  <si>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</si>
  <si>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</si>
  <si>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</si>
  <si>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</si>
  <si>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</si>
  <si>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</si>
  <si>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</si>
  <si>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</si>
  <si>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</si>
  <si>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</si>
  <si>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</si>
  <si>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</si>
  <si>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</si>
  <si>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</si>
  <si>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</si>
  <si>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</si>
  <si>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</si>
  <si>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</si>
  <si>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</si>
  <si>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</si>
  <si>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</si>
  <si>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</si>
  <si>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</si>
  <si>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</si>
  <si>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</si>
  <si>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</si>
  <si>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</si>
  <si>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</si>
  <si>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</si>
  <si>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</si>
  <si>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</si>
  <si>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</si>
  <si>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</si>
  <si>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</si>
  <si>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</si>
  <si>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</si>
  <si>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</si>
  <si>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</si>
  <si>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</si>
  <si>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</si>
  <si>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</si>
  <si>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</si>
  <si>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</si>
  <si>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</si>
  <si>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</si>
  <si>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</si>
  <si>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</si>
  <si>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</si>
  <si>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</si>
  <si>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</si>
  <si>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</si>
  <si>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</si>
  <si>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</si>
  <si>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</si>
  <si>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</si>
  <si>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</si>
  <si>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</si>
  <si>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</si>
  <si>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</si>
  <si>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</si>
  <si>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</si>
  <si>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</si>
  <si>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</si>
  <si>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</si>
  <si>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</si>
  <si>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</si>
  <si>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</si>
  <si>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</si>
  <si>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</si>
  <si>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</si>
  <si>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</si>
  <si>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</si>
  <si>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</si>
  <si>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</si>
  <si>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</si>
  <si>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</si>
  <si>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</si>
  <si>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</si>
  <si>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</si>
  <si>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</si>
  <si>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</si>
  <si>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</si>
  <si>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</si>
  <si>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</si>
  <si>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</si>
  <si>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</si>
  <si>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</si>
  <si>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</si>
  <si>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</si>
  <si>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</si>
  <si>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</si>
  <si>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</si>
  <si>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</si>
  <si>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</si>
  <si>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</si>
  <si>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</si>
  <si>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</si>
  <si>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</si>
  <si>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</si>
  <si>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</si>
  <si>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</si>
  <si>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</si>
  <si>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</si>
  <si>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</si>
  <si>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</si>
  <si>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</si>
  <si>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</si>
  <si>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</si>
  <si>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</si>
  <si>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</si>
  <si>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</si>
  <si>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</si>
  <si>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</si>
  <si>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</si>
  <si>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</si>
  <si>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</si>
  <si>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</si>
  <si>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</si>
  <si>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</si>
  <si>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</si>
  <si>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</si>
  <si>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</si>
  <si>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</si>
  <si>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</si>
  <si>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</si>
  <si>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</si>
  <si>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</si>
  <si>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</si>
  <si>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</si>
  <si>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</si>
  <si>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</si>
  <si>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</si>
  <si>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</si>
  <si>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</si>
  <si>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</si>
  <si>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</si>
  <si>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</si>
  <si>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</si>
  <si>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</si>
  <si>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</si>
  <si>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</si>
  <si>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</si>
  <si>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</si>
  <si>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</si>
  <si>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</si>
  <si>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</si>
  <si>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</si>
  <si>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</si>
  <si>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</si>
  <si>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</si>
  <si>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</si>
  <si>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</si>
  <si>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</si>
  <si>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</si>
  <si>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</si>
  <si>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</si>
  <si>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</si>
  <si>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</si>
  <si>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</si>
  <si>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</si>
  <si>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</si>
  <si>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</si>
  <si>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</si>
  <si>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</si>
  <si>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</si>
  <si>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</si>
  <si>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</si>
  <si>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</si>
  <si>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</si>
  <si>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</si>
  <si>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</si>
  <si>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</si>
  <si>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</si>
  <si>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</si>
  <si>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</si>
  <si>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</si>
  <si>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</si>
  <si>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</si>
  <si>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</si>
  <si>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</si>
  <si>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</si>
  <si>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</si>
  <si>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</si>
  <si>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</si>
  <si>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</si>
  <si>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</si>
  <si>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</si>
  <si>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</si>
  <si>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</si>
  <si>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</si>
  <si>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</si>
  <si>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</si>
  <si>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</si>
  <si>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</si>
  <si>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</si>
  <si>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</si>
  <si>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</si>
  <si>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</si>
  <si>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</si>
  <si>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</si>
  <si>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</si>
  <si>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</si>
  <si>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</si>
  <si>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</si>
  <si>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</si>
  <si>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</si>
  <si>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</si>
  <si>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</si>
  <si>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</si>
  <si>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</si>
  <si>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</si>
  <si>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</si>
  <si>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</si>
  <si>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</si>
  <si>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</si>
  <si>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</si>
  <si>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</si>
  <si>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</si>
  <si>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</si>
  <si>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</si>
  <si>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</si>
  <si>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</si>
  <si>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</si>
  <si>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</si>
  <si>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</si>
  <si>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</si>
  <si>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</si>
  <si>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</si>
  <si>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</si>
  <si>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</si>
  <si>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</si>
  <si>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</si>
  <si>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</si>
  <si>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</si>
  <si>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</si>
  <si>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</si>
  <si>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</si>
  <si>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</si>
  <si>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</si>
  <si>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</si>
  <si>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</si>
  <si>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</si>
  <si>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</si>
  <si>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</si>
  <si>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</si>
  <si>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</si>
  <si>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</si>
  <si>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</si>
  <si>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</si>
  <si>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</si>
  <si>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</si>
  <si>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</si>
  <si>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</si>
  <si>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</si>
  <si>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</si>
  <si>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</si>
  <si>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</si>
  <si>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</si>
  <si>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</si>
  <si>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</si>
  <si>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</si>
  <si>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</si>
  <si>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</si>
  <si>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</si>
  <si>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</si>
  <si>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</si>
  <si>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</si>
  <si>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</si>
  <si>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</si>
  <si>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</si>
  <si>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</si>
  <si>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</si>
  <si>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</si>
  <si>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</si>
  <si>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</si>
  <si>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</si>
  <si>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</si>
  <si>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</si>
  <si>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</si>
  <si>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</si>
  <si>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</si>
  <si>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</si>
  <si>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</si>
  <si>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</si>
  <si>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</si>
  <si>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</si>
  <si>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</si>
  <si>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</si>
  <si>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</si>
  <si>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</si>
  <si>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</si>
  <si>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</si>
  <si>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</si>
  <si>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</si>
  <si>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</si>
  <si>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</si>
  <si>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</si>
  <si>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</si>
  <si>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</si>
  <si>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</si>
  <si>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</si>
  <si>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</si>
  <si>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</si>
  <si>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</si>
  <si>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</si>
  <si>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</si>
  <si>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</si>
  <si>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</si>
  <si>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</si>
  <si>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</si>
  <si>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</si>
  <si>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</si>
  <si>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</si>
  <si>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</si>
  <si>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</si>
  <si>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</si>
  <si>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</si>
  <si>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</si>
  <si>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</si>
  <si>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</si>
  <si>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</si>
  <si>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</si>
  <si>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</si>
  <si>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</si>
  <si>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</si>
  <si>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</si>
  <si>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</si>
  <si>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</si>
  <si>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</si>
  <si>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</si>
  <si>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</si>
  <si>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</si>
  <si>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</si>
  <si>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</si>
  <si>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</si>
  <si>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</si>
  <si>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</si>
  <si>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</si>
  <si>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</si>
  <si>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</si>
  <si>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</si>
  <si>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</si>
  <si>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</si>
  <si>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</si>
  <si>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</si>
  <si>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</si>
  <si>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</si>
  <si>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</si>
  <si>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</si>
  <si>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</si>
  <si>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</si>
  <si>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</si>
  <si>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</si>
  <si>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</si>
  <si>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</si>
  <si>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</si>
  <si>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</si>
  <si>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</si>
  <si>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</si>
  <si>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</si>
  <si>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</si>
  <si>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</si>
  <si>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</si>
  <si>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</si>
  <si>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</si>
  <si>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</si>
  <si>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</si>
  <si>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</si>
  <si>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</si>
  <si>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</si>
  <si>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</si>
  <si>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</si>
  <si>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</si>
  <si>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</si>
  <si>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</si>
  <si>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</si>
  <si>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</si>
  <si>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</si>
  <si>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</si>
  <si>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</si>
  <si>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</si>
  <si>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</si>
  <si>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</si>
  <si>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</si>
  <si>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</si>
  <si>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</si>
  <si>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</si>
  <si>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</si>
  <si>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</si>
  <si>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</si>
  <si>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</si>
  <si>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</si>
  <si>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</si>
  <si>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</si>
  <si>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</si>
  <si>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</si>
  <si>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</si>
  <si>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</si>
  <si>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</si>
  <si>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</si>
  <si>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</si>
  <si>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</si>
  <si>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</si>
  <si>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</si>
  <si>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</si>
  <si>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</si>
  <si>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</si>
  <si>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</si>
  <si>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</si>
  <si>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</si>
  <si>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</si>
  <si>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</si>
  <si>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</si>
  <si>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</si>
  <si>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</si>
  <si>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</si>
  <si>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</si>
  <si>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</si>
  <si>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</si>
  <si>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</si>
  <si>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</si>
  <si>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</si>
  <si>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</si>
  <si>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</si>
  <si>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</si>
  <si>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</si>
  <si>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</si>
  <si>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</si>
  <si>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</si>
  <si>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</si>
  <si>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</si>
  <si>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</si>
  <si>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</si>
  <si>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</si>
  <si>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</si>
  <si>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</si>
  <si>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</si>
  <si>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</si>
  <si>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</si>
  <si>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</si>
  <si>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</si>
  <si>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</si>
  <si>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</si>
  <si>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</si>
  <si>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</si>
  <si>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</si>
  <si>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</si>
  <si>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</si>
  <si>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</si>
  <si>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</si>
  <si>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</si>
  <si>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</si>
  <si>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</si>
  <si>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</si>
  <si>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</si>
  <si>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</si>
  <si>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</si>
  <si>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</si>
  <si>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</si>
  <si>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</si>
  <si>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</si>
  <si>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</si>
  <si>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</si>
  <si>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</si>
  <si>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</si>
  <si>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</si>
  <si>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</si>
  <si>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</si>
  <si>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</si>
  <si>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</si>
  <si>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</si>
  <si>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</si>
  <si>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</si>
  <si>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</si>
  <si>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</si>
  <si>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</si>
  <si>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</si>
  <si>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</si>
  <si>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</si>
  <si>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</si>
  <si>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</si>
  <si>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</si>
  <si>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</si>
  <si>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</si>
  <si>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</si>
  <si>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</si>
  <si>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</si>
  <si>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</si>
  <si>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</si>
  <si>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</si>
  <si>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</si>
  <si>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</si>
  <si>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</si>
  <si>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</si>
  <si>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</si>
  <si>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</si>
  <si>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</si>
  <si>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</si>
  <si>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</si>
  <si>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</si>
  <si>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</si>
  <si>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</si>
  <si>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</si>
  <si>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</si>
  <si>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</si>
  <si>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</si>
  <si>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</si>
  <si>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</si>
  <si>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</si>
  <si>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</si>
  <si>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</si>
  <si>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</si>
  <si>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</si>
  <si>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</si>
  <si>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</si>
  <si>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</si>
  <si>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</si>
  <si>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</si>
  <si>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</si>
  <si>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</si>
  <si>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</si>
  <si>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</si>
  <si>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</si>
  <si>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</si>
  <si>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</si>
  <si>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</si>
  <si>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</si>
  <si>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</si>
  <si>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</si>
  <si>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</si>
  <si>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</si>
  <si>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</si>
  <si>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</si>
  <si>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</si>
  <si>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</si>
  <si>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</si>
  <si>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</si>
  <si>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</si>
  <si>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</si>
  <si>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</si>
  <si>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</si>
  <si>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</si>
  <si>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</si>
  <si>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</si>
  <si>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</si>
  <si>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</si>
  <si>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</si>
  <si>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</si>
  <si>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</si>
  <si>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</si>
  <si>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</si>
  <si>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</si>
  <si>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</si>
  <si>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</si>
  <si>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</si>
  <si>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</si>
  <si>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</si>
  <si>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</si>
  <si>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</si>
  <si>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</si>
  <si>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</si>
  <si>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</si>
  <si>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</si>
  <si>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</si>
  <si>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</si>
  <si>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</si>
  <si>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</si>
  <si>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</si>
  <si>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</si>
  <si>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</si>
  <si>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</si>
  <si>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</si>
  <si>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</si>
  <si>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</si>
  <si>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</si>
  <si>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</si>
  <si>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</si>
  <si>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</si>
  <si>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</si>
  <si>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</si>
  <si>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</si>
  <si>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</si>
  <si>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</si>
  <si>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</si>
  <si>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</si>
  <si>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</si>
  <si>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</si>
  <si>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</si>
  <si>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</si>
  <si>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</si>
  <si>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</si>
  <si>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</si>
  <si>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</si>
  <si>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</si>
  <si>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</si>
  <si>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</si>
  <si>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</si>
  <si>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</si>
  <si>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</si>
  <si>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</si>
  <si>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</si>
  <si>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</si>
  <si>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</si>
  <si>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</si>
  <si>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</si>
  <si>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</si>
  <si>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</si>
  <si>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</si>
  <si>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</si>
  <si>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</si>
  <si>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</si>
  <si>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</si>
  <si>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</si>
  <si>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</si>
  <si>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</si>
  <si>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</si>
  <si>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</si>
  <si>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</si>
  <si>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</si>
  <si>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</si>
  <si>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</si>
  <si>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</si>
  <si>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</si>
  <si>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</si>
  <si>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</si>
  <si>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</si>
  <si>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</si>
  <si>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</si>
  <si>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</si>
  <si>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</si>
  <si>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</si>
  <si>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</si>
  <si>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</si>
  <si>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</si>
  <si>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</si>
  <si>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</si>
  <si>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</si>
  <si>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</si>
  <si>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</si>
  <si>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</si>
  <si>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</si>
  <si>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</si>
  <si>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</si>
  <si>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</si>
  <si>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</si>
  <si>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</si>
  <si>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</si>
  <si>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</si>
  <si>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</si>
  <si>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</si>
  <si>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</si>
  <si>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</si>
  <si>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</si>
  <si>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</si>
  <si>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</si>
  <si>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</si>
  <si>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</si>
  <si>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</si>
  <si>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</si>
  <si>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</si>
  <si>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</si>
  <si>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</si>
  <si>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</si>
  <si>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</si>
  <si>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</si>
  <si>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</si>
  <si>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</si>
  <si>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</si>
  <si>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</si>
  <si>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</si>
  <si>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</si>
  <si>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</si>
  <si>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</si>
  <si>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</si>
  <si>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</si>
  <si>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</si>
  <si>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</si>
  <si>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</si>
  <si>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</si>
  <si>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</si>
  <si>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</si>
  <si>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</si>
  <si>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</si>
  <si>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</si>
  <si>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</si>
  <si>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</si>
  <si>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</si>
  <si>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</si>
  <si>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</si>
  <si>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</si>
  <si>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</si>
  <si>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</si>
  <si>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</si>
  <si>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</si>
  <si>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</si>
  <si>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</si>
  <si>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</si>
  <si>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</si>
  <si>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</si>
  <si>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</si>
  <si>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</si>
  <si>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</si>
  <si>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</si>
  <si>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</si>
  <si>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</si>
  <si>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</si>
  <si>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</si>
  <si>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</si>
  <si>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</si>
  <si>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</si>
  <si>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</si>
  <si>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</si>
  <si>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</si>
  <si>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</si>
  <si>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</si>
  <si>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</si>
  <si>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</si>
  <si>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</si>
  <si>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</si>
  <si>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</si>
  <si>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</si>
  <si>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</si>
  <si>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</si>
  <si>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</si>
  <si>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</si>
  <si>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</si>
  <si>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</si>
  <si>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</si>
  <si>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</si>
  <si>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</si>
  <si>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</si>
  <si>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</si>
  <si>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</si>
  <si>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</si>
  <si>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</si>
  <si>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</si>
  <si>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</si>
  <si>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</si>
  <si>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</si>
  <si>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</si>
  <si>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</si>
  <si>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</si>
  <si>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</si>
  <si>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</si>
  <si>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</si>
  <si>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</si>
  <si>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</si>
  <si>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</si>
  <si>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</si>
  <si>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</si>
  <si>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</si>
  <si>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</si>
  <si>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</si>
  <si>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</si>
  <si>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</si>
  <si>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</si>
  <si>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</si>
  <si>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</si>
  <si>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</si>
  <si>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</si>
  <si>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</si>
  <si>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</si>
  <si>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</si>
  <si>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</si>
  <si>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</si>
  <si>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</si>
  <si>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</si>
  <si>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</si>
  <si>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</si>
  <si>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</si>
  <si>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</si>
  <si>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</si>
  <si>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</si>
  <si>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</si>
  <si>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</si>
  <si>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</si>
  <si>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</si>
  <si>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</si>
  <si>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</si>
  <si>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</si>
  <si>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</si>
  <si>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</si>
  <si>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</si>
  <si>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</si>
  <si>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</si>
  <si>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</si>
  <si>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</si>
  <si>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</si>
  <si>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</si>
  <si>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</si>
  <si>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</si>
  <si>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</si>
  <si>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</si>
  <si>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</si>
  <si>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</si>
  <si>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</si>
  <si>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</si>
  <si>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</si>
  <si>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</si>
  <si>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</si>
  <si>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</si>
  <si>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</si>
  <si>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</si>
  <si>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</si>
  <si>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</si>
  <si>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</si>
  <si>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</si>
  <si>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</si>
  <si>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</si>
  <si>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</si>
  <si>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</si>
  <si>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</si>
  <si>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</si>
  <si>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</si>
  <si>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</si>
  <si>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</si>
  <si>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</si>
  <si>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</si>
  <si>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</si>
  <si>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</si>
  <si>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</si>
  <si>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</si>
  <si>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</si>
  <si>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</si>
  <si>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</si>
  <si>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</si>
  <si>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</si>
  <si>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</si>
  <si>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</si>
  <si>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</si>
  <si>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</si>
  <si>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</si>
  <si>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</si>
  <si>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</si>
  <si>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</si>
  <si>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</si>
  <si>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</si>
  <si>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</si>
  <si>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</si>
  <si>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</si>
  <si>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</si>
  <si>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</si>
  <si>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</si>
  <si>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</si>
  <si>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</si>
  <si>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</si>
  <si>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</si>
  <si>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</si>
  <si>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</si>
  <si>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</si>
  <si>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</si>
  <si>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</si>
  <si>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</si>
  <si>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</si>
  <si>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</si>
  <si>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</si>
  <si>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</si>
  <si>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</si>
  <si>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</si>
  <si>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</si>
  <si>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</si>
  <si>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</si>
  <si>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</si>
  <si>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</si>
  <si>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</si>
  <si>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</si>
  <si>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</si>
  <si>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</si>
  <si>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</si>
  <si>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</si>
  <si>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</si>
  <si>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</si>
  <si>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</si>
  <si>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</si>
  <si>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</si>
  <si>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</si>
  <si>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</si>
  <si>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</si>
  <si>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</si>
  <si>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</si>
  <si>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</si>
  <si>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</si>
  <si>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</si>
  <si>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</si>
  <si>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</si>
  <si>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</si>
  <si>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</si>
  <si>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</si>
  <si>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</si>
  <si>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</si>
  <si>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</si>
  <si>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</si>
  <si>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</si>
  <si>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</si>
  <si>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</si>
  <si>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</si>
  <si>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</si>
  <si>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</si>
  <si>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</si>
  <si>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</si>
  <si>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</si>
  <si>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</si>
  <si>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</si>
  <si>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</si>
  <si>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</si>
  <si>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</si>
  <si>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</si>
  <si>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</si>
  <si>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</si>
  <si>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</si>
  <si>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</si>
  <si>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</si>
  <si>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</si>
  <si>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</si>
  <si>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</si>
  <si>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</si>
  <si>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</si>
  <si>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</si>
  <si>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</si>
  <si>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</si>
  <si>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</si>
  <si>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</si>
  <si>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</si>
  <si>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</si>
  <si>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</si>
  <si>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</si>
  <si>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</si>
  <si>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</si>
  <si>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</si>
  <si>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</si>
  <si>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</si>
  <si>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</si>
  <si>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</si>
  <si>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</si>
  <si>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</si>
  <si>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</si>
  <si>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</si>
  <si>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</si>
  <si>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</si>
  <si>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</si>
  <si>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</si>
  <si>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</si>
  <si>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</si>
  <si>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</si>
  <si>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</si>
  <si>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</si>
  <si>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</si>
  <si>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</si>
  <si>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</si>
  <si>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</si>
  <si>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</si>
  <si>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</si>
  <si>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</si>
  <si>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</si>
  <si>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</si>
  <si>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</si>
  <si>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</si>
  <si>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</si>
  <si>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</si>
  <si>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</si>
  <si>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</si>
  <si>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</si>
  <si>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</si>
  <si>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</si>
  <si>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</si>
  <si>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</si>
  <si>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</si>
  <si>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</si>
  <si>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</si>
  <si>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</si>
  <si>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</si>
  <si>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</si>
  <si>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</si>
  <si>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</si>
  <si>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</si>
  <si>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</si>
  <si>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</si>
  <si>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</si>
  <si>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</si>
  <si>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</si>
  <si>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</si>
  <si>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</si>
  <si>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</si>
  <si>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</si>
  <si>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</si>
  <si>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</si>
  <si>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</si>
  <si>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</si>
  <si>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</si>
  <si>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</si>
  <si>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</si>
  <si>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</si>
  <si>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</si>
  <si>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</si>
  <si>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</si>
  <si>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</si>
  <si>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</si>
  <si>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</si>
  <si>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</si>
  <si>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</si>
  <si>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</si>
  <si>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</si>
  <si>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</si>
  <si>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</si>
  <si>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</si>
  <si>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</si>
  <si>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</si>
  <si>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</si>
  <si>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</si>
  <si>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</si>
  <si>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</si>
  <si>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</si>
  <si>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</si>
  <si>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</si>
  <si>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</si>
  <si>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</si>
  <si>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</si>
  <si>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</si>
  <si>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</si>
  <si>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</si>
  <si>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</si>
  <si>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</si>
  <si>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</si>
  <si>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</si>
  <si>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</si>
  <si>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</si>
  <si>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</si>
  <si>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</si>
  <si>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</si>
  <si>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</si>
  <si>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</si>
  <si>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</si>
  <si>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</si>
  <si>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</si>
  <si>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</si>
  <si>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</si>
  <si>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</si>
  <si>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</si>
  <si>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</si>
  <si>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</si>
  <si>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</si>
  <si>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</si>
  <si>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</si>
  <si>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</si>
  <si>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</si>
  <si>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</si>
  <si>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</si>
  <si>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</si>
  <si>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</si>
  <si>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</si>
  <si>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</si>
  <si>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</si>
  <si>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</si>
  <si>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</si>
  <si>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</si>
  <si>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</si>
  <si>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</si>
  <si>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</si>
  <si>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</si>
  <si>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</si>
  <si>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</si>
  <si>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</si>
  <si>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</si>
  <si>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</si>
  <si>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</si>
  <si>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</si>
  <si>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</si>
  <si>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</si>
  <si>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</si>
  <si>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</si>
  <si>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</si>
  <si>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</si>
  <si>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</si>
  <si>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</si>
  <si>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</si>
  <si>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</si>
  <si>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</si>
  <si>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</si>
  <si>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</si>
  <si>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</si>
  <si>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</si>
  <si>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</si>
  <si>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</si>
  <si>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</si>
  <si>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</si>
  <si>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</si>
  <si>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</si>
  <si>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</si>
  <si>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</si>
  <si>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</si>
  <si>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</si>
  <si>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</si>
  <si>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</si>
  <si>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</si>
  <si>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</si>
  <si>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</si>
  <si>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</si>
  <si>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</si>
  <si>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</si>
  <si>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</si>
  <si>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</si>
  <si>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</si>
  <si>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</si>
  <si>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</si>
  <si>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</si>
  <si>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</si>
  <si>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</si>
  <si>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</si>
  <si>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</si>
  <si>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</si>
  <si>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</si>
  <si>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</si>
  <si>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</si>
  <si>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</si>
  <si>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</si>
  <si>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</si>
  <si>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</si>
  <si>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</si>
  <si>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</si>
  <si>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</si>
  <si>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</si>
  <si>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</si>
  <si>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</si>
  <si>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</si>
  <si>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</si>
  <si>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</si>
  <si>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</si>
  <si>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</si>
  <si>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</si>
  <si>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</si>
  <si>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</si>
  <si>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</si>
  <si>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</si>
  <si>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</si>
  <si>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</si>
  <si>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</si>
  <si>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</si>
  <si>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</si>
  <si>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</si>
  <si>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</si>
  <si>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</si>
  <si>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</si>
  <si>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</si>
  <si>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</si>
  <si>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</si>
  <si>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</si>
  <si>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</si>
  <si>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</si>
  <si>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</si>
  <si>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</si>
  <si>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</si>
  <si>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</si>
  <si>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</si>
  <si>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</si>
  <si>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</si>
  <si>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</si>
  <si>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</si>
  <si>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</si>
  <si>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</si>
  <si>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</si>
  <si>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</si>
  <si>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</si>
  <si>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</si>
  <si>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</si>
  <si>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</si>
  <si>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</si>
  <si>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</si>
  <si>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</si>
  <si>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</si>
  <si>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</si>
  <si>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</si>
  <si>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</si>
  <si>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</si>
  <si>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</si>
  <si>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</si>
  <si>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</si>
  <si>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</si>
  <si>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</si>
  <si>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</si>
  <si>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</si>
  <si>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</si>
  <si>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</si>
  <si>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</si>
  <si>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</si>
  <si>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</si>
  <si>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</si>
  <si>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</si>
  <si>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</si>
  <si>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</si>
  <si>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</si>
  <si>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</si>
  <si>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</si>
  <si>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</si>
  <si>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</si>
  <si>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</si>
  <si>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</si>
  <si>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</si>
  <si>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</si>
  <si>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</si>
  <si>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</si>
  <si>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</si>
  <si>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</si>
  <si>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</si>
  <si>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</si>
  <si>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</si>
  <si>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</si>
  <si>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</si>
  <si>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</si>
  <si>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</si>
  <si>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</si>
  <si>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</si>
  <si>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</si>
  <si>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</si>
  <si>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</si>
  <si>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</si>
  <si>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</si>
  <si>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</si>
  <si>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</si>
  <si>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</si>
  <si>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</si>
  <si>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</si>
  <si>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</si>
  <si>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</si>
  <si>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</si>
  <si>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</si>
  <si>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</si>
  <si>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</si>
  <si>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</si>
  <si>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</si>
  <si>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</si>
  <si>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</si>
  <si>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</si>
  <si>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</si>
  <si>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</si>
  <si>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</si>
  <si>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</si>
  <si>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</si>
  <si>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</si>
  <si>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</si>
  <si>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</si>
  <si>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</si>
  <si>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</si>
  <si>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</si>
  <si>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</si>
  <si>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</si>
  <si>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</si>
  <si>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</si>
  <si>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</si>
  <si>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</si>
  <si>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</si>
  <si>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</si>
  <si>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</si>
  <si>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</si>
  <si>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</si>
  <si>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</si>
  <si>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</si>
  <si>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</si>
  <si>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</si>
  <si>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</si>
  <si>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</si>
  <si>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</si>
  <si>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</si>
  <si>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</si>
  <si>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</si>
  <si>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</si>
  <si>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</si>
  <si>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</si>
  <si>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</si>
  <si>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</si>
  <si>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</si>
  <si>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</si>
  <si>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</si>
  <si>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</si>
  <si>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</si>
  <si>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</si>
  <si>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</si>
  <si>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</si>
  <si>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</si>
  <si>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</si>
  <si>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</si>
  <si>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</si>
  <si>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</si>
  <si>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</si>
  <si>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</si>
  <si>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</si>
  <si>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</si>
  <si>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</si>
  <si>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</si>
  <si>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</si>
  <si>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</si>
  <si>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</si>
  <si>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</si>
  <si>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</si>
  <si>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</si>
  <si>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</si>
  <si>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</si>
  <si>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</si>
  <si>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</si>
  <si>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</si>
  <si>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</si>
  <si>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</si>
  <si>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</si>
  <si>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</si>
  <si>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</si>
  <si>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</si>
  <si>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</si>
  <si>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</si>
  <si>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</si>
  <si>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</si>
  <si>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</si>
  <si>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</si>
  <si>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</si>
  <si>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</si>
  <si>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</si>
  <si>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</si>
  <si>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</si>
  <si>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</si>
  <si>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</si>
  <si>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</si>
  <si>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</si>
  <si>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</si>
  <si>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</si>
  <si>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</si>
  <si>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</si>
  <si>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</si>
  <si>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</si>
  <si>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</si>
  <si>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</si>
  <si>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</si>
  <si>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</si>
  <si>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</si>
  <si>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</si>
  <si>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</si>
  <si>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</si>
  <si>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</si>
  <si>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</si>
  <si>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</si>
  <si>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</si>
  <si>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</si>
  <si>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</si>
  <si>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</si>
  <si>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</si>
  <si>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</si>
  <si>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</si>
  <si>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</si>
  <si>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</si>
  <si>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</si>
  <si>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</si>
  <si>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</si>
  <si>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</si>
  <si>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</si>
  <si>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</si>
  <si>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</si>
  <si>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</si>
  <si>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</si>
  <si>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</si>
  <si>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</si>
  <si>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</si>
  <si>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</si>
  <si>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</si>
  <si>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</si>
  <si>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</si>
  <si>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</si>
  <si>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</si>
  <si>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</si>
  <si>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</si>
  <si>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</si>
  <si>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</si>
  <si>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</si>
  <si>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</si>
  <si>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</si>
  <si>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</si>
  <si>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</si>
  <si>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</si>
  <si>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</si>
  <si>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</si>
  <si>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</si>
  <si>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</si>
  <si>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</si>
  <si>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</si>
  <si>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</si>
  <si>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</si>
  <si>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</si>
  <si>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</si>
  <si>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</si>
  <si>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</si>
  <si>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</si>
  <si>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</si>
  <si>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</si>
  <si>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</si>
  <si>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</si>
  <si>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</si>
  <si>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</si>
  <si>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</si>
  <si>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</si>
  <si>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</si>
  <si>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</si>
  <si>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</si>
  <si>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</si>
  <si>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</si>
  <si>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</si>
  <si>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</si>
  <si>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</si>
  <si>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</si>
  <si>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</si>
  <si>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</si>
  <si>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</si>
  <si>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</si>
  <si>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</si>
  <si>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</si>
  <si>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</si>
  <si>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</si>
  <si>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</si>
  <si>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</si>
  <si>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</si>
  <si>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</si>
  <si>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</si>
  <si>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</si>
  <si>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</si>
  <si>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</si>
  <si>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</si>
  <si>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</si>
  <si>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</si>
  <si>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</si>
  <si>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</si>
  <si>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</si>
  <si>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</si>
  <si>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</si>
  <si>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</si>
  <si>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</si>
  <si>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</si>
  <si>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</si>
  <si>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</si>
  <si>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</si>
  <si>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</si>
  <si>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</si>
  <si>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</si>
  <si>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</si>
  <si>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</si>
  <si>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</si>
  <si>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</si>
  <si>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</si>
  <si>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</si>
  <si>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</si>
  <si>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</si>
  <si>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</si>
  <si>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</si>
  <si>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</si>
  <si>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</si>
  <si>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</si>
  <si>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</si>
  <si>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</si>
  <si>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</si>
  <si>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</si>
  <si>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</si>
  <si>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</si>
  <si>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</si>
  <si>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</si>
  <si>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</si>
  <si>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</si>
  <si>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</si>
  <si>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</si>
  <si>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</si>
  <si>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</si>
  <si>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</si>
  <si>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</si>
  <si>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</si>
  <si>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</si>
  <si>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</si>
  <si>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</si>
  <si>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</si>
  <si>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</si>
  <si>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</si>
  <si>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</si>
  <si>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</si>
  <si>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</si>
  <si>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</si>
  <si>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</si>
  <si>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</si>
  <si>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</si>
  <si>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</si>
  <si>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</si>
  <si>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</si>
  <si>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</si>
  <si>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</si>
  <si>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</si>
  <si>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</si>
  <si>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</si>
  <si>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</si>
  <si>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</si>
  <si>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</si>
  <si>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</si>
  <si>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</si>
  <si>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</si>
  <si>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</si>
  <si>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</si>
  <si>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</si>
  <si>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</si>
  <si>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</si>
  <si>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</si>
  <si>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</si>
  <si>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</si>
  <si>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</si>
  <si>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</si>
  <si>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</si>
  <si>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</si>
  <si>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</si>
  <si>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</si>
  <si>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</si>
  <si>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</si>
  <si>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</si>
  <si>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</si>
  <si>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</si>
  <si>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</si>
  <si>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</si>
  <si>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</si>
  <si>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</si>
  <si>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</si>
  <si>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</si>
  <si>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</si>
  <si>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</si>
  <si>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</si>
  <si>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</si>
  <si>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</si>
  <si>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</si>
  <si>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</si>
  <si>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</si>
  <si>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</si>
  <si>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</si>
  <si>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</si>
  <si>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</si>
  <si>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</si>
  <si>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</si>
  <si>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</si>
  <si>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</si>
  <si>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</si>
  <si>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</si>
  <si>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</si>
  <si>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</si>
  <si>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</si>
  <si>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</si>
  <si>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</si>
  <si>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</si>
  <si>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</si>
  <si>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</si>
  <si>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</si>
  <si>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</si>
  <si>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</si>
  <si>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</si>
  <si>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</si>
  <si>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</si>
  <si>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 xml:space="preserve">                                  Оқу жылы: ____2022-2023________                              Топ: __4 жас (ересек топ)___________                Өткізу кезеңі:  ____мамыр___________       Өткізу мерзімі:______________</t>
  </si>
  <si>
    <t>Сүйеубай Марғұлан</t>
  </si>
  <si>
    <t>Ибрагим Абдул-азиз</t>
  </si>
  <si>
    <t>Құсайынов Асылбек</t>
  </si>
  <si>
    <t>Болатов Иманғали</t>
  </si>
  <si>
    <t>Рүстемова Нұрару</t>
  </si>
  <si>
    <t>Сәрсенбаев Әл-Фараби</t>
  </si>
  <si>
    <t>Ибрагим Бақдәулет</t>
  </si>
  <si>
    <t>Ибрагим Ердаулет</t>
  </si>
  <si>
    <t>Ерсайын Аружан</t>
  </si>
  <si>
    <t>Абдикаликов Дарын</t>
  </si>
  <si>
    <t>Сағызғалиев Дарын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</si>
</sst>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47" workbookViewId="0">
      <selection activeCell="E68" sqref="E6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57" t="s">
        <v>3237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97" t="s">
        <v>0</v>
      </c>
      <c r="B4" s="97" t="s">
        <v>1</v>
      </c>
      <c r="C4" s="98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99"/>
      <c r="AM4" s="69" t="s">
        <v>2</v>
      </c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100"/>
      <c r="CC4" s="6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8" t="s">
        <v>181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9"/>
      <c r="EE4" s="66" t="s">
        <v>244</v>
      </c>
      <c r="EF4" s="67"/>
      <c r="EG4" s="67"/>
      <c r="EH4" s="67"/>
      <c r="EI4" s="67"/>
      <c r="EJ4" s="67"/>
      <c r="EK4" s="67"/>
      <c r="EL4" s="67"/>
      <c r="EM4" s="68"/>
      <c r="EN4" s="69" t="s">
        <v>244</v>
      </c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61" t="s">
        <v>291</v>
      </c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</row>
    <row r="5" spans="1:227" ht="15" customHeight="1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72" t="s">
        <v>86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80"/>
      <c r="CC5" s="62" t="s">
        <v>3</v>
      </c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81"/>
      <c r="DA5" s="73" t="s">
        <v>182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4"/>
      <c r="EE5" s="63" t="s">
        <v>245</v>
      </c>
      <c r="EF5" s="64"/>
      <c r="EG5" s="64"/>
      <c r="EH5" s="64"/>
      <c r="EI5" s="64"/>
      <c r="EJ5" s="64"/>
      <c r="EK5" s="64"/>
      <c r="EL5" s="64"/>
      <c r="EM5" s="65"/>
      <c r="EN5" s="63" t="s">
        <v>246</v>
      </c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2" t="s">
        <v>292</v>
      </c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</row>
    <row r="6" spans="1:227" ht="10.15" hidden="1" customHeight="1">
      <c r="A6" s="97"/>
      <c r="B6" s="9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97"/>
      <c r="B7" s="9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97"/>
      <c r="B8" s="9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97"/>
      <c r="B9" s="9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97"/>
      <c r="B10" s="9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97"/>
      <c r="B11" s="97"/>
      <c r="C11" s="88" t="s">
        <v>26</v>
      </c>
      <c r="D11" s="89" t="s">
        <v>5</v>
      </c>
      <c r="E11" s="89" t="s">
        <v>6</v>
      </c>
      <c r="F11" s="72" t="s">
        <v>34</v>
      </c>
      <c r="G11" s="72" t="s">
        <v>7</v>
      </c>
      <c r="H11" s="72" t="s">
        <v>8</v>
      </c>
      <c r="I11" s="72" t="s">
        <v>27</v>
      </c>
      <c r="J11" s="72" t="s">
        <v>9</v>
      </c>
      <c r="K11" s="72" t="s">
        <v>10</v>
      </c>
      <c r="L11" s="89" t="s">
        <v>39</v>
      </c>
      <c r="M11" s="89" t="s">
        <v>9</v>
      </c>
      <c r="N11" s="89" t="s">
        <v>10</v>
      </c>
      <c r="O11" s="89" t="s">
        <v>28</v>
      </c>
      <c r="P11" s="89" t="s">
        <v>11</v>
      </c>
      <c r="Q11" s="89" t="s">
        <v>4</v>
      </c>
      <c r="R11" s="89" t="s">
        <v>29</v>
      </c>
      <c r="S11" s="89" t="s">
        <v>6</v>
      </c>
      <c r="T11" s="89" t="s">
        <v>12</v>
      </c>
      <c r="U11" s="89" t="s">
        <v>51</v>
      </c>
      <c r="V11" s="89" t="s">
        <v>6</v>
      </c>
      <c r="W11" s="89" t="s">
        <v>12</v>
      </c>
      <c r="X11" s="86" t="s">
        <v>30</v>
      </c>
      <c r="Y11" s="87" t="s">
        <v>10</v>
      </c>
      <c r="Z11" s="88" t="s">
        <v>13</v>
      </c>
      <c r="AA11" s="89" t="s">
        <v>31</v>
      </c>
      <c r="AB11" s="89" t="s">
        <v>14</v>
      </c>
      <c r="AC11" s="89" t="s">
        <v>15</v>
      </c>
      <c r="AD11" s="89" t="s">
        <v>32</v>
      </c>
      <c r="AE11" s="89" t="s">
        <v>4</v>
      </c>
      <c r="AF11" s="89" t="s">
        <v>5</v>
      </c>
      <c r="AG11" s="89" t="s">
        <v>33</v>
      </c>
      <c r="AH11" s="89" t="s">
        <v>12</v>
      </c>
      <c r="AI11" s="89" t="s">
        <v>7</v>
      </c>
      <c r="AJ11" s="89" t="s">
        <v>71</v>
      </c>
      <c r="AK11" s="89" t="s">
        <v>16</v>
      </c>
      <c r="AL11" s="89" t="s">
        <v>9</v>
      </c>
      <c r="AM11" s="89" t="s">
        <v>72</v>
      </c>
      <c r="AN11" s="89"/>
      <c r="AO11" s="89"/>
      <c r="AP11" s="86" t="s">
        <v>73</v>
      </c>
      <c r="AQ11" s="87"/>
      <c r="AR11" s="88"/>
      <c r="AS11" s="86" t="s">
        <v>74</v>
      </c>
      <c r="AT11" s="87"/>
      <c r="AU11" s="88"/>
      <c r="AV11" s="89" t="s">
        <v>75</v>
      </c>
      <c r="AW11" s="89"/>
      <c r="AX11" s="89"/>
      <c r="AY11" s="89" t="s">
        <v>76</v>
      </c>
      <c r="AZ11" s="89"/>
      <c r="BA11" s="89"/>
      <c r="BB11" s="89" t="s">
        <v>77</v>
      </c>
      <c r="BC11" s="89"/>
      <c r="BD11" s="89"/>
      <c r="BE11" s="85" t="s">
        <v>78</v>
      </c>
      <c r="BF11" s="85"/>
      <c r="BG11" s="85"/>
      <c r="BH11" s="89" t="s">
        <v>79</v>
      </c>
      <c r="BI11" s="89"/>
      <c r="BJ11" s="89"/>
      <c r="BK11" s="89" t="s">
        <v>80</v>
      </c>
      <c r="BL11" s="89"/>
      <c r="BM11" s="89"/>
      <c r="BN11" s="89" t="s">
        <v>81</v>
      </c>
      <c r="BO11" s="89"/>
      <c r="BP11" s="89"/>
      <c r="BQ11" s="89" t="s">
        <v>82</v>
      </c>
      <c r="BR11" s="89"/>
      <c r="BS11" s="89"/>
      <c r="BT11" s="89" t="s">
        <v>83</v>
      </c>
      <c r="BU11" s="89"/>
      <c r="BV11" s="89"/>
      <c r="BW11" s="82" t="s">
        <v>84</v>
      </c>
      <c r="BX11" s="82"/>
      <c r="BY11" s="82"/>
      <c r="BZ11" s="82" t="s">
        <v>85</v>
      </c>
      <c r="CA11" s="82"/>
      <c r="CB11" s="83"/>
      <c r="CC11" s="72" t="s">
        <v>140</v>
      </c>
      <c r="CD11" s="72"/>
      <c r="CE11" s="72"/>
      <c r="CF11" s="72" t="s">
        <v>141</v>
      </c>
      <c r="CG11" s="72"/>
      <c r="CH11" s="72"/>
      <c r="CI11" s="62" t="s">
        <v>142</v>
      </c>
      <c r="CJ11" s="62"/>
      <c r="CK11" s="62"/>
      <c r="CL11" s="72" t="s">
        <v>143</v>
      </c>
      <c r="CM11" s="72"/>
      <c r="CN11" s="72"/>
      <c r="CO11" s="72" t="s">
        <v>144</v>
      </c>
      <c r="CP11" s="72"/>
      <c r="CQ11" s="72"/>
      <c r="CR11" s="72" t="s">
        <v>145</v>
      </c>
      <c r="CS11" s="72"/>
      <c r="CT11" s="72"/>
      <c r="CU11" s="72" t="s">
        <v>146</v>
      </c>
      <c r="CV11" s="72"/>
      <c r="CW11" s="72"/>
      <c r="CX11" s="72" t="s">
        <v>147</v>
      </c>
      <c r="CY11" s="72"/>
      <c r="CZ11" s="80"/>
      <c r="DA11" s="71" t="s">
        <v>183</v>
      </c>
      <c r="DB11" s="75"/>
      <c r="DC11" s="76"/>
      <c r="DD11" s="71" t="s">
        <v>184</v>
      </c>
      <c r="DE11" s="75"/>
      <c r="DF11" s="76"/>
      <c r="DG11" s="71" t="s">
        <v>185</v>
      </c>
      <c r="DH11" s="75"/>
      <c r="DI11" s="76"/>
      <c r="DJ11" s="62" t="s">
        <v>186</v>
      </c>
      <c r="DK11" s="62"/>
      <c r="DL11" s="62"/>
      <c r="DM11" s="62" t="s">
        <v>187</v>
      </c>
      <c r="DN11" s="62"/>
      <c r="DO11" s="62"/>
      <c r="DP11" s="62" t="s">
        <v>188</v>
      </c>
      <c r="DQ11" s="62"/>
      <c r="DR11" s="62"/>
      <c r="DS11" s="62" t="s">
        <v>189</v>
      </c>
      <c r="DT11" s="62"/>
      <c r="DU11" s="62"/>
      <c r="DV11" s="62" t="s">
        <v>190</v>
      </c>
      <c r="DW11" s="62"/>
      <c r="DX11" s="62"/>
      <c r="DY11" s="62" t="s">
        <v>191</v>
      </c>
      <c r="DZ11" s="62"/>
      <c r="EA11" s="62"/>
      <c r="EB11" s="71" t="s">
        <v>192</v>
      </c>
      <c r="EC11" s="75"/>
      <c r="ED11" s="75"/>
      <c r="EE11" s="62" t="s">
        <v>230</v>
      </c>
      <c r="EF11" s="62"/>
      <c r="EG11" s="62"/>
      <c r="EH11" s="62" t="s">
        <v>231</v>
      </c>
      <c r="EI11" s="62"/>
      <c r="EJ11" s="62"/>
      <c r="EK11" s="62" t="s">
        <v>232</v>
      </c>
      <c r="EL11" s="62"/>
      <c r="EM11" s="62"/>
      <c r="EN11" s="62" t="s">
        <v>233</v>
      </c>
      <c r="EO11" s="62"/>
      <c r="EP11" s="62"/>
      <c r="EQ11" s="62" t="s">
        <v>234</v>
      </c>
      <c r="ER11" s="62"/>
      <c r="ES11" s="62"/>
      <c r="ET11" s="62" t="s">
        <v>235</v>
      </c>
      <c r="EU11" s="62"/>
      <c r="EV11" s="62"/>
      <c r="EW11" s="62" t="s">
        <v>236</v>
      </c>
      <c r="EX11" s="62"/>
      <c r="EY11" s="62"/>
      <c r="EZ11" s="62" t="s">
        <v>237</v>
      </c>
      <c r="FA11" s="62"/>
      <c r="FB11" s="62"/>
      <c r="FC11" s="62" t="s">
        <v>238</v>
      </c>
      <c r="FD11" s="62"/>
      <c r="FE11" s="62"/>
      <c r="FF11" s="62" t="s">
        <v>239</v>
      </c>
      <c r="FG11" s="62"/>
      <c r="FH11" s="62"/>
      <c r="FI11" s="62" t="s">
        <v>240</v>
      </c>
      <c r="FJ11" s="62"/>
      <c r="FK11" s="62"/>
      <c r="FL11" s="62" t="s">
        <v>241</v>
      </c>
      <c r="FM11" s="62"/>
      <c r="FN11" s="62"/>
      <c r="FO11" s="62" t="s">
        <v>242</v>
      </c>
      <c r="FP11" s="62"/>
      <c r="FQ11" s="62"/>
      <c r="FR11" s="62" t="s">
        <v>243</v>
      </c>
      <c r="FS11" s="62"/>
      <c r="FT11" s="71"/>
      <c r="FU11" s="62" t="s">
        <v>293</v>
      </c>
      <c r="FV11" s="62"/>
      <c r="FW11" s="62"/>
      <c r="FX11" s="62" t="s">
        <v>294</v>
      </c>
      <c r="FY11" s="62"/>
      <c r="FZ11" s="62"/>
      <c r="GA11" s="62" t="s">
        <v>295</v>
      </c>
      <c r="GB11" s="62"/>
      <c r="GC11" s="62"/>
      <c r="GD11" s="62" t="s">
        <v>296</v>
      </c>
      <c r="GE11" s="62"/>
      <c r="GF11" s="62"/>
      <c r="GG11" s="62" t="s">
        <v>297</v>
      </c>
      <c r="GH11" s="62"/>
      <c r="GI11" s="62"/>
      <c r="GJ11" s="62" t="s">
        <v>298</v>
      </c>
      <c r="GK11" s="62"/>
      <c r="GL11" s="62"/>
      <c r="GM11" s="62" t="s">
        <v>299</v>
      </c>
      <c r="GN11" s="62"/>
      <c r="GO11" s="62"/>
      <c r="GP11" s="62" t="s">
        <v>300</v>
      </c>
      <c r="GQ11" s="62"/>
      <c r="GR11" s="62"/>
      <c r="GS11" s="62" t="s">
        <v>301</v>
      </c>
      <c r="GT11" s="62"/>
      <c r="GU11" s="62"/>
      <c r="GV11" s="62" t="s">
        <v>302</v>
      </c>
      <c r="GW11" s="62"/>
      <c r="GX11" s="62"/>
      <c r="GY11" s="62" t="s">
        <v>303</v>
      </c>
      <c r="GZ11" s="62"/>
      <c r="HA11" s="62"/>
      <c r="HB11" s="62" t="s">
        <v>304</v>
      </c>
      <c r="HC11" s="62"/>
      <c r="HD11" s="62"/>
      <c r="HE11" s="62" t="s">
        <v>305</v>
      </c>
      <c r="HF11" s="62"/>
      <c r="HG11" s="62"/>
      <c r="HH11" s="62" t="s">
        <v>306</v>
      </c>
      <c r="HI11" s="62"/>
      <c r="HJ11" s="62"/>
      <c r="HK11" s="62" t="s">
        <v>307</v>
      </c>
      <c r="HL11" s="62"/>
      <c r="HM11" s="62"/>
      <c r="HN11" s="62" t="s">
        <v>308</v>
      </c>
      <c r="HO11" s="62"/>
      <c r="HP11" s="62"/>
      <c r="HQ11" s="62" t="s">
        <v>309</v>
      </c>
      <c r="HR11" s="62"/>
      <c r="HS11" s="62"/>
    </row>
    <row r="12" spans="1:227" ht="156" customHeight="1" thickBot="1">
      <c r="A12" s="97"/>
      <c r="B12" s="97"/>
      <c r="C12" s="94" t="s">
        <v>18</v>
      </c>
      <c r="D12" s="84"/>
      <c r="E12" s="84"/>
      <c r="F12" s="95" t="s">
        <v>401</v>
      </c>
      <c r="G12" s="95"/>
      <c r="H12" s="94"/>
      <c r="I12" s="96" t="s">
        <v>35</v>
      </c>
      <c r="J12" s="95"/>
      <c r="K12" s="95"/>
      <c r="L12" s="84" t="s">
        <v>40</v>
      </c>
      <c r="M12" s="84"/>
      <c r="N12" s="84"/>
      <c r="O12" s="84" t="s">
        <v>44</v>
      </c>
      <c r="P12" s="84"/>
      <c r="Q12" s="84"/>
      <c r="R12" s="84" t="s">
        <v>47</v>
      </c>
      <c r="S12" s="84"/>
      <c r="T12" s="84"/>
      <c r="U12" s="84" t="s">
        <v>52</v>
      </c>
      <c r="V12" s="84"/>
      <c r="W12" s="84"/>
      <c r="X12" s="84" t="s">
        <v>54</v>
      </c>
      <c r="Y12" s="84"/>
      <c r="Z12" s="84"/>
      <c r="AA12" s="84" t="s">
        <v>57</v>
      </c>
      <c r="AB12" s="84"/>
      <c r="AC12" s="84"/>
      <c r="AD12" s="84" t="s">
        <v>61</v>
      </c>
      <c r="AE12" s="84"/>
      <c r="AF12" s="84"/>
      <c r="AG12" s="84" t="s">
        <v>63</v>
      </c>
      <c r="AH12" s="84"/>
      <c r="AI12" s="84"/>
      <c r="AJ12" s="84" t="s">
        <v>67</v>
      </c>
      <c r="AK12" s="84"/>
      <c r="AL12" s="84"/>
      <c r="AM12" s="84" t="s">
        <v>89</v>
      </c>
      <c r="AN12" s="84"/>
      <c r="AO12" s="84"/>
      <c r="AP12" s="84" t="s">
        <v>92</v>
      </c>
      <c r="AQ12" s="84"/>
      <c r="AR12" s="84"/>
      <c r="AS12" s="84" t="s">
        <v>96</v>
      </c>
      <c r="AT12" s="84"/>
      <c r="AU12" s="84"/>
      <c r="AV12" s="84" t="s">
        <v>100</v>
      </c>
      <c r="AW12" s="84"/>
      <c r="AX12" s="84"/>
      <c r="AY12" s="84" t="s">
        <v>101</v>
      </c>
      <c r="AZ12" s="84"/>
      <c r="BA12" s="84"/>
      <c r="BB12" s="84" t="s">
        <v>104</v>
      </c>
      <c r="BC12" s="84"/>
      <c r="BD12" s="84"/>
      <c r="BE12" s="84" t="s">
        <v>108</v>
      </c>
      <c r="BF12" s="84"/>
      <c r="BG12" s="84"/>
      <c r="BH12" s="84" t="s">
        <v>112</v>
      </c>
      <c r="BI12" s="84"/>
      <c r="BJ12" s="84"/>
      <c r="BK12" s="84" t="s">
        <v>116</v>
      </c>
      <c r="BL12" s="84"/>
      <c r="BM12" s="84"/>
      <c r="BN12" s="84" t="s">
        <v>120</v>
      </c>
      <c r="BO12" s="84"/>
      <c r="BP12" s="84"/>
      <c r="BQ12" s="84" t="s">
        <v>124</v>
      </c>
      <c r="BR12" s="84"/>
      <c r="BS12" s="84"/>
      <c r="BT12" s="84" t="s">
        <v>128</v>
      </c>
      <c r="BU12" s="84"/>
      <c r="BV12" s="84"/>
      <c r="BW12" s="84" t="s">
        <v>132</v>
      </c>
      <c r="BX12" s="84"/>
      <c r="BY12" s="84"/>
      <c r="BZ12" s="84" t="s">
        <v>136</v>
      </c>
      <c r="CA12" s="84"/>
      <c r="CB12" s="84"/>
      <c r="CC12" s="58" t="s">
        <v>149</v>
      </c>
      <c r="CD12" s="59"/>
      <c r="CE12" s="60"/>
      <c r="CF12" s="58" t="s">
        <v>153</v>
      </c>
      <c r="CG12" s="59"/>
      <c r="CH12" s="60"/>
      <c r="CI12" s="58" t="s">
        <v>157</v>
      </c>
      <c r="CJ12" s="59"/>
      <c r="CK12" s="60"/>
      <c r="CL12" s="58" t="s">
        <v>161</v>
      </c>
      <c r="CM12" s="59"/>
      <c r="CN12" s="60"/>
      <c r="CO12" s="58" t="s">
        <v>165</v>
      </c>
      <c r="CP12" s="59"/>
      <c r="CQ12" s="60"/>
      <c r="CR12" s="58" t="s">
        <v>169</v>
      </c>
      <c r="CS12" s="59"/>
      <c r="CT12" s="60"/>
      <c r="CU12" s="58" t="s">
        <v>173</v>
      </c>
      <c r="CV12" s="59"/>
      <c r="CW12" s="60"/>
      <c r="CX12" s="58" t="s">
        <v>177</v>
      </c>
      <c r="CY12" s="59"/>
      <c r="CZ12" s="59"/>
      <c r="DA12" s="58" t="s">
        <v>193</v>
      </c>
      <c r="DB12" s="59"/>
      <c r="DC12" s="60"/>
      <c r="DD12" s="58" t="s">
        <v>195</v>
      </c>
      <c r="DE12" s="59"/>
      <c r="DF12" s="60"/>
      <c r="DG12" s="58" t="s">
        <v>199</v>
      </c>
      <c r="DH12" s="59"/>
      <c r="DI12" s="60"/>
      <c r="DJ12" s="58" t="s">
        <v>203</v>
      </c>
      <c r="DK12" s="59"/>
      <c r="DL12" s="60"/>
      <c r="DM12" s="58" t="s">
        <v>207</v>
      </c>
      <c r="DN12" s="59"/>
      <c r="DO12" s="60"/>
      <c r="DP12" s="58" t="s">
        <v>211</v>
      </c>
      <c r="DQ12" s="59"/>
      <c r="DR12" s="60"/>
      <c r="DS12" s="58" t="s">
        <v>215</v>
      </c>
      <c r="DT12" s="59"/>
      <c r="DU12" s="60"/>
      <c r="DV12" s="58" t="s">
        <v>219</v>
      </c>
      <c r="DW12" s="59"/>
      <c r="DX12" s="60"/>
      <c r="DY12" s="58" t="s">
        <v>223</v>
      </c>
      <c r="DZ12" s="59"/>
      <c r="EA12" s="60"/>
      <c r="EB12" s="58" t="s">
        <v>226</v>
      </c>
      <c r="EC12" s="59"/>
      <c r="ED12" s="59"/>
      <c r="EE12" s="58" t="s">
        <v>247</v>
      </c>
      <c r="EF12" s="59"/>
      <c r="EG12" s="60"/>
      <c r="EH12" s="58" t="s">
        <v>251</v>
      </c>
      <c r="EI12" s="59"/>
      <c r="EJ12" s="60"/>
      <c r="EK12" s="58" t="s">
        <v>255</v>
      </c>
      <c r="EL12" s="59"/>
      <c r="EM12" s="60"/>
      <c r="EN12" s="58" t="s">
        <v>259</v>
      </c>
      <c r="EO12" s="59"/>
      <c r="EP12" s="60"/>
      <c r="EQ12" s="58" t="s">
        <v>260</v>
      </c>
      <c r="ER12" s="59"/>
      <c r="ES12" s="60"/>
      <c r="ET12" s="58" t="s">
        <v>264</v>
      </c>
      <c r="EU12" s="59"/>
      <c r="EV12" s="60"/>
      <c r="EW12" s="58" t="s">
        <v>266</v>
      </c>
      <c r="EX12" s="59"/>
      <c r="EY12" s="60"/>
      <c r="EZ12" s="58" t="s">
        <v>268</v>
      </c>
      <c r="FA12" s="59"/>
      <c r="FB12" s="60"/>
      <c r="FC12" s="58" t="s">
        <v>270</v>
      </c>
      <c r="FD12" s="59"/>
      <c r="FE12" s="60"/>
      <c r="FF12" s="58" t="s">
        <v>274</v>
      </c>
      <c r="FG12" s="59"/>
      <c r="FH12" s="60"/>
      <c r="FI12" s="58" t="s">
        <v>277</v>
      </c>
      <c r="FJ12" s="59"/>
      <c r="FK12" s="60"/>
      <c r="FL12" s="58" t="s">
        <v>280</v>
      </c>
      <c r="FM12" s="59"/>
      <c r="FN12" s="60"/>
      <c r="FO12" s="58" t="s">
        <v>284</v>
      </c>
      <c r="FP12" s="59"/>
      <c r="FQ12" s="60"/>
      <c r="FR12" s="58" t="s">
        <v>287</v>
      </c>
      <c r="FS12" s="59"/>
      <c r="FT12" s="59"/>
      <c r="FU12" s="58" t="s">
        <v>313</v>
      </c>
      <c r="FV12" s="59"/>
      <c r="FW12" s="60"/>
      <c r="FX12" s="58" t="s">
        <v>314</v>
      </c>
      <c r="FY12" s="59"/>
      <c r="FZ12" s="60"/>
      <c r="GA12" s="58" t="s">
        <v>318</v>
      </c>
      <c r="GB12" s="59"/>
      <c r="GC12" s="60"/>
      <c r="GD12" s="58" t="s">
        <v>365</v>
      </c>
      <c r="GE12" s="59"/>
      <c r="GF12" s="60"/>
      <c r="GG12" s="58" t="s">
        <v>321</v>
      </c>
      <c r="GH12" s="59"/>
      <c r="GI12" s="60"/>
      <c r="GJ12" s="58" t="s">
        <v>323</v>
      </c>
      <c r="GK12" s="59"/>
      <c r="GL12" s="60"/>
      <c r="GM12" s="58" t="s">
        <v>327</v>
      </c>
      <c r="GN12" s="59"/>
      <c r="GO12" s="60"/>
      <c r="GP12" s="58" t="s">
        <v>329</v>
      </c>
      <c r="GQ12" s="59"/>
      <c r="GR12" s="60"/>
      <c r="GS12" s="58" t="s">
        <v>333</v>
      </c>
      <c r="GT12" s="59"/>
      <c r="GU12" s="60"/>
      <c r="GV12" s="58" t="s">
        <v>335</v>
      </c>
      <c r="GW12" s="59"/>
      <c r="GX12" s="60"/>
      <c r="GY12" s="58" t="s">
        <v>339</v>
      </c>
      <c r="GZ12" s="59"/>
      <c r="HA12" s="60"/>
      <c r="HB12" s="58" t="s">
        <v>343</v>
      </c>
      <c r="HC12" s="59"/>
      <c r="HD12" s="60"/>
      <c r="HE12" s="58" t="s">
        <v>347</v>
      </c>
      <c r="HF12" s="59"/>
      <c r="HG12" s="60"/>
      <c r="HH12" s="58" t="s">
        <v>351</v>
      </c>
      <c r="HI12" s="59"/>
      <c r="HJ12" s="60"/>
      <c r="HK12" s="58" t="s">
        <v>355</v>
      </c>
      <c r="HL12" s="59"/>
      <c r="HM12" s="60"/>
      <c r="HN12" s="58" t="s">
        <v>358</v>
      </c>
      <c r="HO12" s="59"/>
      <c r="HP12" s="60"/>
      <c r="HQ12" s="58" t="s">
        <v>361</v>
      </c>
      <c r="HR12" s="59"/>
      <c r="HS12" s="60"/>
    </row>
    <row r="13" spans="1:227" ht="90.6" customHeight="1" thickBot="1">
      <c r="A13" s="97"/>
      <c r="B13" s="9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0" t="s">
        <v>3207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2" t="s">
        <v>3241</v>
      </c>
      <c r="B40" s="9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3213</v>
      </c>
      <c r="AI42" s="12"/>
    </row>
    <row r="43" spans="1:227">
      <c r="B43" t="s">
        <v>3214</v>
      </c>
      <c r="C43" t="s">
        <v>3217</v>
      </c>
      <c r="D43">
        <f>(C40+F40+I40+L40+O40+R40+U40+X40+AA40+AD40+AG40+AJ40)/12</f>
        <v>0</v>
      </c>
      <c r="E43">
        <f>D43/100*25</f>
        <v>0</v>
      </c>
      <c r="AI43" s="12"/>
    </row>
    <row r="44" spans="1:227">
      <c r="B44" t="s">
        <v>3215</v>
      </c>
      <c r="C44" t="s">
        <v>3217</v>
      </c>
      <c r="D44">
        <f>(D40+G40+J40+M40+P40+S40+V40+Y40+AB40+AE40+AH40+AK40)/12</f>
        <v>0</v>
      </c>
      <c r="E44">
        <f>D44/100*25</f>
        <v>0</v>
      </c>
      <c r="AI44" s="12"/>
    </row>
    <row r="45" spans="1:227">
      <c r="B45" t="s">
        <v>3216</v>
      </c>
      <c r="C45" t="s">
        <v>3217</v>
      </c>
      <c r="D45">
        <f>(E40+H40+K40+N40+Q40+T40+W40+Z40+AC40+AF40+AI40+AL40)/12</f>
        <v>0</v>
      </c>
      <c r="E45">
        <f>D45/100*25</f>
        <v>0</v>
      </c>
      <c r="AI45" s="12"/>
    </row>
    <row r="47" spans="1:227">
      <c r="B47" t="s">
        <v>3214</v>
      </c>
      <c r="C47" t="s">
        <v>3218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>
      <c r="B48" t="s">
        <v>3215</v>
      </c>
      <c r="C48" t="s">
        <v>3218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>
      <c r="B49" t="s">
        <v>3216</v>
      </c>
      <c r="C49" t="s">
        <v>3218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>
      <c r="B51" t="s">
        <v>3214</v>
      </c>
      <c r="C51" t="s">
        <v>3219</v>
      </c>
      <c r="D51">
        <f>(DA40+DD40+DG40+DJ40+DM40+DP40+DS40+DV40+DY40+EB40)/10</f>
        <v>0</v>
      </c>
      <c r="E51">
        <f>D51/100*25</f>
        <v>0</v>
      </c>
    </row>
    <row r="52" spans="2:5">
      <c r="B52" t="s">
        <v>3215</v>
      </c>
      <c r="C52" t="s">
        <v>3219</v>
      </c>
      <c r="D52">
        <f>(DB40+DE40+DH40+DK40+DN40+DQ40+DT40+DW40+DZ40+EC40)/10</f>
        <v>0</v>
      </c>
      <c r="E52">
        <f>D52/100*25</f>
        <v>0</v>
      </c>
    </row>
    <row r="53" spans="2:5">
      <c r="B53" t="s">
        <v>3216</v>
      </c>
      <c r="C53" t="s">
        <v>3219</v>
      </c>
      <c r="D53">
        <f>(DC40+DF40+DI40+DL40+DO40+DR40+DU40+DX40+EA40+ED40)/10</f>
        <v>0</v>
      </c>
      <c r="E53">
        <f>D53/100*25</f>
        <v>0</v>
      </c>
    </row>
    <row r="55" spans="2:5">
      <c r="B55" t="s">
        <v>3214</v>
      </c>
      <c r="C55" t="s">
        <v>3220</v>
      </c>
      <c r="D55">
        <f>(EE40+EH40+EK40+EN40+EQ40+ET40+EW40+EZ40+FC40+FF40+FI40+FL40+FO40+FR40)/14</f>
        <v>0</v>
      </c>
      <c r="E55">
        <f>D55/100*25</f>
        <v>0</v>
      </c>
    </row>
    <row r="56" spans="2:5">
      <c r="B56" t="s">
        <v>3215</v>
      </c>
      <c r="C56" t="s">
        <v>3220</v>
      </c>
      <c r="D56">
        <f>(EF40+EI40+EL40+EO40+ER40+EU40+EX40+FA40+FD40+FG40+FJ40+FM40+FP40+FS40)/14</f>
        <v>0</v>
      </c>
      <c r="E56">
        <f>D56/100*25</f>
        <v>0</v>
      </c>
    </row>
    <row r="57" spans="2:5">
      <c r="B57" t="s">
        <v>3216</v>
      </c>
      <c r="C57" t="s">
        <v>3220</v>
      </c>
      <c r="D57">
        <f>(EG40+EJ40+EM40+EP40+ES40+EV40+EY40+FB40+FE40+FH40+FK40+FN40+FQ40+FT40)/14</f>
        <v>0</v>
      </c>
      <c r="E57">
        <f>D57/100*25</f>
        <v>0</v>
      </c>
    </row>
    <row r="59" spans="2:5">
      <c r="B59" t="s">
        <v>3214</v>
      </c>
      <c r="C59" t="s">
        <v>3221</v>
      </c>
      <c r="D59">
        <f>(FU40+FX40+GA40+GD40+GG40+GJ40+GM40+GP40+GS40+GV40+GY40+HB40+HE40+HH40+HK40+HN40+HQ40)/17</f>
        <v>0</v>
      </c>
      <c r="E59">
        <f>D59/100*25</f>
        <v>0</v>
      </c>
    </row>
    <row r="60" spans="2:5">
      <c r="B60" t="s">
        <v>3215</v>
      </c>
      <c r="C60" t="s">
        <v>3221</v>
      </c>
      <c r="D60">
        <f>(FV40+FY40+GB40+GE40+GH40+GK40+GN40+GQ40+GT40+GW40+GZ40+HC40+HF40+HI40+HL40+HO40+HR40)/17</f>
        <v>0</v>
      </c>
      <c r="E60">
        <f>D60/100*25</f>
        <v>0</v>
      </c>
    </row>
    <row r="61" spans="2:5">
      <c r="B61" t="s">
        <v>3216</v>
      </c>
      <c r="C61" t="s">
        <v>3221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workbookViewId="0">
      <selection activeCell="E62" sqref="E62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57" t="s">
        <v>3238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97" t="s">
        <v>0</v>
      </c>
      <c r="B4" s="97" t="s">
        <v>1</v>
      </c>
      <c r="C4" s="98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99"/>
      <c r="BH4" s="69" t="s">
        <v>2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 t="s">
        <v>2</v>
      </c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9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78" t="s">
        <v>244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66" t="s">
        <v>244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 t="s">
        <v>244</v>
      </c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 t="s">
        <v>244</v>
      </c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8"/>
      <c r="HT4" s="69" t="s">
        <v>244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81" t="s">
        <v>291</v>
      </c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3"/>
    </row>
    <row r="5" spans="1:317" ht="15.75" customHeight="1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0" t="s">
        <v>86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7"/>
      <c r="CU5" s="71" t="s">
        <v>3</v>
      </c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  <c r="DP5" s="74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72" t="s">
        <v>387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3" t="s">
        <v>245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426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 t="s">
        <v>438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5"/>
      <c r="HT5" s="63" t="s">
        <v>246</v>
      </c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71" t="s">
        <v>292</v>
      </c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6"/>
    </row>
    <row r="6" spans="1:317" ht="0.75" customHeight="1">
      <c r="A6" s="97"/>
      <c r="B6" s="9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97"/>
      <c r="B7" s="9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97"/>
      <c r="B8" s="9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97"/>
      <c r="B9" s="9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97"/>
      <c r="B10" s="9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97"/>
      <c r="B11" s="97"/>
      <c r="C11" s="88" t="s">
        <v>368</v>
      </c>
      <c r="D11" s="89" t="s">
        <v>5</v>
      </c>
      <c r="E11" s="89" t="s">
        <v>6</v>
      </c>
      <c r="F11" s="72" t="s">
        <v>369</v>
      </c>
      <c r="G11" s="72" t="s">
        <v>7</v>
      </c>
      <c r="H11" s="72" t="s">
        <v>8</v>
      </c>
      <c r="I11" s="72" t="s">
        <v>370</v>
      </c>
      <c r="J11" s="72" t="s">
        <v>9</v>
      </c>
      <c r="K11" s="72" t="s">
        <v>10</v>
      </c>
      <c r="L11" s="89" t="s">
        <v>371</v>
      </c>
      <c r="M11" s="89" t="s">
        <v>9</v>
      </c>
      <c r="N11" s="89" t="s">
        <v>10</v>
      </c>
      <c r="O11" s="89" t="s">
        <v>372</v>
      </c>
      <c r="P11" s="89" t="s">
        <v>11</v>
      </c>
      <c r="Q11" s="89" t="s">
        <v>4</v>
      </c>
      <c r="R11" s="89" t="s">
        <v>373</v>
      </c>
      <c r="S11" s="89" t="s">
        <v>6</v>
      </c>
      <c r="T11" s="89" t="s">
        <v>12</v>
      </c>
      <c r="U11" s="89" t="s">
        <v>374</v>
      </c>
      <c r="V11" s="89" t="s">
        <v>6</v>
      </c>
      <c r="W11" s="89" t="s">
        <v>12</v>
      </c>
      <c r="X11" s="86" t="s">
        <v>375</v>
      </c>
      <c r="Y11" s="87" t="s">
        <v>10</v>
      </c>
      <c r="Z11" s="88" t="s">
        <v>13</v>
      </c>
      <c r="AA11" s="89" t="s">
        <v>376</v>
      </c>
      <c r="AB11" s="89" t="s">
        <v>14</v>
      </c>
      <c r="AC11" s="89" t="s">
        <v>15</v>
      </c>
      <c r="AD11" s="89" t="s">
        <v>377</v>
      </c>
      <c r="AE11" s="89" t="s">
        <v>4</v>
      </c>
      <c r="AF11" s="89" t="s">
        <v>5</v>
      </c>
      <c r="AG11" s="89" t="s">
        <v>378</v>
      </c>
      <c r="AH11" s="89" t="s">
        <v>12</v>
      </c>
      <c r="AI11" s="89" t="s">
        <v>7</v>
      </c>
      <c r="AJ11" s="80" t="s">
        <v>379</v>
      </c>
      <c r="AK11" s="103"/>
      <c r="AL11" s="103"/>
      <c r="AM11" s="80" t="s">
        <v>380</v>
      </c>
      <c r="AN11" s="103"/>
      <c r="AO11" s="103"/>
      <c r="AP11" s="80" t="s">
        <v>381</v>
      </c>
      <c r="AQ11" s="103"/>
      <c r="AR11" s="103"/>
      <c r="AS11" s="80" t="s">
        <v>382</v>
      </c>
      <c r="AT11" s="103"/>
      <c r="AU11" s="103"/>
      <c r="AV11" s="80" t="s">
        <v>383</v>
      </c>
      <c r="AW11" s="103"/>
      <c r="AX11" s="103"/>
      <c r="AY11" s="80" t="s">
        <v>384</v>
      </c>
      <c r="AZ11" s="103"/>
      <c r="BA11" s="103"/>
      <c r="BB11" s="80" t="s">
        <v>385</v>
      </c>
      <c r="BC11" s="103"/>
      <c r="BD11" s="103"/>
      <c r="BE11" s="80" t="s">
        <v>386</v>
      </c>
      <c r="BF11" s="103"/>
      <c r="BG11" s="103"/>
      <c r="BH11" s="89" t="s">
        <v>402</v>
      </c>
      <c r="BI11" s="89"/>
      <c r="BJ11" s="89"/>
      <c r="BK11" s="86" t="s">
        <v>5</v>
      </c>
      <c r="BL11" s="87"/>
      <c r="BM11" s="88"/>
      <c r="BN11" s="86" t="s">
        <v>403</v>
      </c>
      <c r="BO11" s="87"/>
      <c r="BP11" s="88"/>
      <c r="BQ11" s="89" t="s">
        <v>12</v>
      </c>
      <c r="BR11" s="89"/>
      <c r="BS11" s="89"/>
      <c r="BT11" s="89" t="s">
        <v>7</v>
      </c>
      <c r="BU11" s="89"/>
      <c r="BV11" s="89"/>
      <c r="BW11" s="89" t="s">
        <v>8</v>
      </c>
      <c r="BX11" s="89"/>
      <c r="BY11" s="89"/>
      <c r="BZ11" s="85" t="s">
        <v>16</v>
      </c>
      <c r="CA11" s="85"/>
      <c r="CB11" s="85"/>
      <c r="CC11" s="89" t="s">
        <v>9</v>
      </c>
      <c r="CD11" s="89"/>
      <c r="CE11" s="89"/>
      <c r="CF11" s="89" t="s">
        <v>10</v>
      </c>
      <c r="CG11" s="89"/>
      <c r="CH11" s="89"/>
      <c r="CI11" s="89" t="s">
        <v>13</v>
      </c>
      <c r="CJ11" s="89"/>
      <c r="CK11" s="89"/>
      <c r="CL11" s="89" t="s">
        <v>404</v>
      </c>
      <c r="CM11" s="89"/>
      <c r="CN11" s="89"/>
      <c r="CO11" s="89" t="s">
        <v>14</v>
      </c>
      <c r="CP11" s="89"/>
      <c r="CQ11" s="89"/>
      <c r="CR11" s="82" t="s">
        <v>15</v>
      </c>
      <c r="CS11" s="82"/>
      <c r="CT11" s="82"/>
      <c r="CU11" s="82" t="s">
        <v>405</v>
      </c>
      <c r="CV11" s="82"/>
      <c r="CW11" s="83"/>
      <c r="CX11" s="72" t="s">
        <v>406</v>
      </c>
      <c r="CY11" s="72"/>
      <c r="CZ11" s="72"/>
      <c r="DA11" s="72" t="s">
        <v>407</v>
      </c>
      <c r="DB11" s="72"/>
      <c r="DC11" s="72"/>
      <c r="DD11" s="62" t="s">
        <v>408</v>
      </c>
      <c r="DE11" s="62"/>
      <c r="DF11" s="62"/>
      <c r="DG11" s="72" t="s">
        <v>409</v>
      </c>
      <c r="DH11" s="72"/>
      <c r="DI11" s="72"/>
      <c r="DJ11" s="72" t="s">
        <v>410</v>
      </c>
      <c r="DK11" s="72"/>
      <c r="DL11" s="72"/>
      <c r="DM11" s="72" t="s">
        <v>411</v>
      </c>
      <c r="DN11" s="72"/>
      <c r="DO11" s="72"/>
      <c r="DP11" s="71" t="s">
        <v>396</v>
      </c>
      <c r="DQ11" s="75"/>
      <c r="DR11" s="76"/>
      <c r="DS11" s="71" t="s">
        <v>397</v>
      </c>
      <c r="DT11" s="75"/>
      <c r="DU11" s="76"/>
      <c r="DV11" s="71" t="s">
        <v>398</v>
      </c>
      <c r="DW11" s="75"/>
      <c r="DX11" s="76"/>
      <c r="DY11" s="62" t="s">
        <v>399</v>
      </c>
      <c r="DZ11" s="62"/>
      <c r="EA11" s="62"/>
      <c r="EB11" s="62" t="s">
        <v>400</v>
      </c>
      <c r="EC11" s="62"/>
      <c r="ED11" s="62"/>
      <c r="EE11" s="62" t="s">
        <v>412</v>
      </c>
      <c r="EF11" s="62"/>
      <c r="EG11" s="62"/>
      <c r="EH11" s="62" t="s">
        <v>413</v>
      </c>
      <c r="EI11" s="62"/>
      <c r="EJ11" s="62"/>
      <c r="EK11" s="62" t="s">
        <v>414</v>
      </c>
      <c r="EL11" s="62"/>
      <c r="EM11" s="62"/>
      <c r="EN11" s="62" t="s">
        <v>415</v>
      </c>
      <c r="EO11" s="62"/>
      <c r="EP11" s="71"/>
      <c r="EQ11" s="62" t="s">
        <v>388</v>
      </c>
      <c r="ER11" s="62"/>
      <c r="ES11" s="62"/>
      <c r="ET11" s="62" t="s">
        <v>389</v>
      </c>
      <c r="EU11" s="62"/>
      <c r="EV11" s="62"/>
      <c r="EW11" s="62" t="s">
        <v>390</v>
      </c>
      <c r="EX11" s="62"/>
      <c r="EY11" s="62"/>
      <c r="EZ11" s="62" t="s">
        <v>391</v>
      </c>
      <c r="FA11" s="62"/>
      <c r="FB11" s="62"/>
      <c r="FC11" s="62" t="s">
        <v>392</v>
      </c>
      <c r="FD11" s="62"/>
      <c r="FE11" s="62"/>
      <c r="FF11" s="62" t="s">
        <v>393</v>
      </c>
      <c r="FG11" s="62"/>
      <c r="FH11" s="62"/>
      <c r="FI11" s="62" t="s">
        <v>394</v>
      </c>
      <c r="FJ11" s="62"/>
      <c r="FK11" s="62"/>
      <c r="FL11" s="62" t="s">
        <v>395</v>
      </c>
      <c r="FM11" s="62"/>
      <c r="FN11" s="62"/>
      <c r="FO11" s="62" t="s">
        <v>431</v>
      </c>
      <c r="FP11" s="62"/>
      <c r="FQ11" s="62"/>
      <c r="FR11" s="62" t="s">
        <v>432</v>
      </c>
      <c r="FS11" s="62"/>
      <c r="FT11" s="62"/>
      <c r="FU11" s="62" t="s">
        <v>433</v>
      </c>
      <c r="FV11" s="62"/>
      <c r="FW11" s="62"/>
      <c r="FX11" s="62" t="s">
        <v>434</v>
      </c>
      <c r="FY11" s="62"/>
      <c r="FZ11" s="62"/>
      <c r="GA11" s="62" t="s">
        <v>435</v>
      </c>
      <c r="GB11" s="62"/>
      <c r="GC11" s="62"/>
      <c r="GD11" s="62" t="s">
        <v>436</v>
      </c>
      <c r="GE11" s="62"/>
      <c r="GF11" s="62"/>
      <c r="GG11" s="71" t="s">
        <v>437</v>
      </c>
      <c r="GH11" s="75"/>
      <c r="GI11" s="76"/>
      <c r="GJ11" s="71" t="s">
        <v>427</v>
      </c>
      <c r="GK11" s="75"/>
      <c r="GL11" s="76"/>
      <c r="GM11" s="71" t="s">
        <v>428</v>
      </c>
      <c r="GN11" s="75"/>
      <c r="GO11" s="76"/>
      <c r="GP11" s="71" t="s">
        <v>429</v>
      </c>
      <c r="GQ11" s="75"/>
      <c r="GR11" s="76"/>
      <c r="GS11" s="71" t="s">
        <v>430</v>
      </c>
      <c r="GT11" s="75"/>
      <c r="GU11" s="76"/>
      <c r="GV11" s="71" t="s">
        <v>439</v>
      </c>
      <c r="GW11" s="75"/>
      <c r="GX11" s="76"/>
      <c r="GY11" s="71" t="s">
        <v>440</v>
      </c>
      <c r="GZ11" s="75"/>
      <c r="HA11" s="76"/>
      <c r="HB11" s="71" t="s">
        <v>441</v>
      </c>
      <c r="HC11" s="75"/>
      <c r="HD11" s="76"/>
      <c r="HE11" s="71" t="s">
        <v>442</v>
      </c>
      <c r="HF11" s="75"/>
      <c r="HG11" s="76"/>
      <c r="HH11" s="71" t="s">
        <v>443</v>
      </c>
      <c r="HI11" s="75"/>
      <c r="HJ11" s="76"/>
      <c r="HK11" s="71" t="s">
        <v>444</v>
      </c>
      <c r="HL11" s="75"/>
      <c r="HM11" s="76"/>
      <c r="HN11" s="71" t="s">
        <v>445</v>
      </c>
      <c r="HO11" s="75"/>
      <c r="HP11" s="76"/>
      <c r="HQ11" s="71" t="s">
        <v>446</v>
      </c>
      <c r="HR11" s="75"/>
      <c r="HS11" s="76"/>
      <c r="HT11" s="76" t="s">
        <v>416</v>
      </c>
      <c r="HU11" s="62"/>
      <c r="HV11" s="62"/>
      <c r="HW11" s="62" t="s">
        <v>417</v>
      </c>
      <c r="HX11" s="62"/>
      <c r="HY11" s="62"/>
      <c r="HZ11" s="62" t="s">
        <v>418</v>
      </c>
      <c r="IA11" s="62"/>
      <c r="IB11" s="62"/>
      <c r="IC11" s="62" t="s">
        <v>419</v>
      </c>
      <c r="ID11" s="62"/>
      <c r="IE11" s="62"/>
      <c r="IF11" s="62" t="s">
        <v>420</v>
      </c>
      <c r="IG11" s="62"/>
      <c r="IH11" s="62"/>
      <c r="II11" s="62" t="s">
        <v>421</v>
      </c>
      <c r="IJ11" s="62"/>
      <c r="IK11" s="62"/>
      <c r="IL11" s="62" t="s">
        <v>422</v>
      </c>
      <c r="IM11" s="62"/>
      <c r="IN11" s="62"/>
      <c r="IO11" s="62" t="s">
        <v>423</v>
      </c>
      <c r="IP11" s="62"/>
      <c r="IQ11" s="62"/>
      <c r="IR11" s="62" t="s">
        <v>424</v>
      </c>
      <c r="IS11" s="62"/>
      <c r="IT11" s="62"/>
      <c r="IU11" s="62" t="s">
        <v>425</v>
      </c>
      <c r="IV11" s="62"/>
      <c r="IW11" s="62"/>
      <c r="IX11" s="62" t="s">
        <v>447</v>
      </c>
      <c r="IY11" s="62"/>
      <c r="IZ11" s="62"/>
      <c r="JA11" s="62" t="s">
        <v>448</v>
      </c>
      <c r="JB11" s="62"/>
      <c r="JC11" s="62"/>
      <c r="JD11" s="62" t="s">
        <v>449</v>
      </c>
      <c r="JE11" s="62"/>
      <c r="JF11" s="62"/>
      <c r="JG11" s="62" t="s">
        <v>450</v>
      </c>
      <c r="JH11" s="62"/>
      <c r="JI11" s="62"/>
      <c r="JJ11" s="62" t="s">
        <v>451</v>
      </c>
      <c r="JK11" s="62"/>
      <c r="JL11" s="62"/>
      <c r="JM11" s="62" t="s">
        <v>452</v>
      </c>
      <c r="JN11" s="62"/>
      <c r="JO11" s="62"/>
      <c r="JP11" s="62" t="s">
        <v>453</v>
      </c>
      <c r="JQ11" s="62"/>
      <c r="JR11" s="62"/>
      <c r="JS11" s="62" t="s">
        <v>454</v>
      </c>
      <c r="JT11" s="62"/>
      <c r="JU11" s="62"/>
      <c r="JV11" s="62" t="s">
        <v>455</v>
      </c>
      <c r="JW11" s="62"/>
      <c r="JX11" s="62"/>
      <c r="JY11" s="62" t="s">
        <v>456</v>
      </c>
      <c r="JZ11" s="62"/>
      <c r="KA11" s="62"/>
      <c r="KB11" s="62" t="s">
        <v>457</v>
      </c>
      <c r="KC11" s="62"/>
      <c r="KD11" s="62"/>
      <c r="KE11" s="62" t="s">
        <v>458</v>
      </c>
      <c r="KF11" s="62"/>
      <c r="KG11" s="62"/>
      <c r="KH11" s="62" t="s">
        <v>459</v>
      </c>
      <c r="KI11" s="62"/>
      <c r="KJ11" s="62"/>
      <c r="KK11" s="62" t="s">
        <v>460</v>
      </c>
      <c r="KL11" s="62"/>
      <c r="KM11" s="62"/>
      <c r="KN11" s="62" t="s">
        <v>461</v>
      </c>
      <c r="KO11" s="62"/>
      <c r="KP11" s="62"/>
      <c r="KQ11" s="62" t="s">
        <v>462</v>
      </c>
      <c r="KR11" s="62"/>
      <c r="KS11" s="62"/>
      <c r="KT11" s="62" t="s">
        <v>463</v>
      </c>
      <c r="KU11" s="62"/>
      <c r="KV11" s="71"/>
      <c r="KW11" s="62" t="s">
        <v>464</v>
      </c>
      <c r="KX11" s="62"/>
      <c r="KY11" s="71"/>
      <c r="KZ11" s="62" t="s">
        <v>465</v>
      </c>
      <c r="LA11" s="62"/>
      <c r="LB11" s="71"/>
      <c r="LC11" s="62" t="s">
        <v>466</v>
      </c>
      <c r="LD11" s="62"/>
      <c r="LE11" s="62"/>
    </row>
    <row r="12" spans="1:317" ht="110.25" customHeight="1" thickBot="1">
      <c r="A12" s="97"/>
      <c r="B12" s="97"/>
      <c r="C12" s="58" t="s">
        <v>467</v>
      </c>
      <c r="D12" s="59"/>
      <c r="E12" s="60"/>
      <c r="F12" s="58" t="s">
        <v>471</v>
      </c>
      <c r="G12" s="59"/>
      <c r="H12" s="60"/>
      <c r="I12" s="58" t="s">
        <v>475</v>
      </c>
      <c r="J12" s="59"/>
      <c r="K12" s="60"/>
      <c r="L12" s="58" t="s">
        <v>479</v>
      </c>
      <c r="M12" s="59"/>
      <c r="N12" s="60"/>
      <c r="O12" s="58" t="s">
        <v>483</v>
      </c>
      <c r="P12" s="59"/>
      <c r="Q12" s="60"/>
      <c r="R12" s="58" t="s">
        <v>484</v>
      </c>
      <c r="S12" s="59"/>
      <c r="T12" s="60"/>
      <c r="U12" s="58" t="s">
        <v>488</v>
      </c>
      <c r="V12" s="59"/>
      <c r="W12" s="60"/>
      <c r="X12" s="58" t="s">
        <v>493</v>
      </c>
      <c r="Y12" s="59"/>
      <c r="Z12" s="60"/>
      <c r="AA12" s="58" t="s">
        <v>497</v>
      </c>
      <c r="AB12" s="59"/>
      <c r="AC12" s="60"/>
      <c r="AD12" s="58" t="s">
        <v>501</v>
      </c>
      <c r="AE12" s="59"/>
      <c r="AF12" s="60"/>
      <c r="AG12" s="58" t="s">
        <v>505</v>
      </c>
      <c r="AH12" s="59"/>
      <c r="AI12" s="60"/>
      <c r="AJ12" s="58" t="s">
        <v>508</v>
      </c>
      <c r="AK12" s="59"/>
      <c r="AL12" s="60"/>
      <c r="AM12" s="58" t="s">
        <v>511</v>
      </c>
      <c r="AN12" s="59"/>
      <c r="AO12" s="60"/>
      <c r="AP12" s="58" t="s">
        <v>514</v>
      </c>
      <c r="AQ12" s="59"/>
      <c r="AR12" s="60"/>
      <c r="AS12" s="58" t="s">
        <v>518</v>
      </c>
      <c r="AT12" s="59"/>
      <c r="AU12" s="60"/>
      <c r="AV12" s="58" t="s">
        <v>521</v>
      </c>
      <c r="AW12" s="59"/>
      <c r="AX12" s="60"/>
      <c r="AY12" s="58" t="s">
        <v>525</v>
      </c>
      <c r="AZ12" s="59"/>
      <c r="BA12" s="60"/>
      <c r="BB12" s="58" t="s">
        <v>529</v>
      </c>
      <c r="BC12" s="59"/>
      <c r="BD12" s="60"/>
      <c r="BE12" s="58" t="s">
        <v>533</v>
      </c>
      <c r="BF12" s="59"/>
      <c r="BG12" s="60"/>
      <c r="BH12" s="58" t="s">
        <v>537</v>
      </c>
      <c r="BI12" s="59"/>
      <c r="BJ12" s="60"/>
      <c r="BK12" s="58" t="s">
        <v>539</v>
      </c>
      <c r="BL12" s="59"/>
      <c r="BM12" s="60"/>
      <c r="BN12" s="58" t="s">
        <v>541</v>
      </c>
      <c r="BO12" s="59"/>
      <c r="BP12" s="60"/>
      <c r="BQ12" s="58" t="s">
        <v>543</v>
      </c>
      <c r="BR12" s="59"/>
      <c r="BS12" s="60"/>
      <c r="BT12" s="58" t="s">
        <v>547</v>
      </c>
      <c r="BU12" s="59"/>
      <c r="BV12" s="60"/>
      <c r="BW12" s="58" t="s">
        <v>550</v>
      </c>
      <c r="BX12" s="59"/>
      <c r="BY12" s="60"/>
      <c r="BZ12" s="58" t="s">
        <v>553</v>
      </c>
      <c r="CA12" s="59"/>
      <c r="CB12" s="60"/>
      <c r="CC12" s="58" t="s">
        <v>555</v>
      </c>
      <c r="CD12" s="59"/>
      <c r="CE12" s="60"/>
      <c r="CF12" s="58" t="s">
        <v>557</v>
      </c>
      <c r="CG12" s="59"/>
      <c r="CH12" s="60"/>
      <c r="CI12" s="58" t="s">
        <v>561</v>
      </c>
      <c r="CJ12" s="59"/>
      <c r="CK12" s="60"/>
      <c r="CL12" s="58" t="s">
        <v>565</v>
      </c>
      <c r="CM12" s="59"/>
      <c r="CN12" s="60"/>
      <c r="CO12" s="58" t="s">
        <v>569</v>
      </c>
      <c r="CP12" s="59"/>
      <c r="CQ12" s="60"/>
      <c r="CR12" s="58" t="s">
        <v>573</v>
      </c>
      <c r="CS12" s="59"/>
      <c r="CT12" s="60"/>
      <c r="CU12" s="58" t="s">
        <v>575</v>
      </c>
      <c r="CV12" s="59"/>
      <c r="CW12" s="60"/>
      <c r="CX12" s="58" t="s">
        <v>579</v>
      </c>
      <c r="CY12" s="59"/>
      <c r="CZ12" s="60"/>
      <c r="DA12" s="58" t="s">
        <v>582</v>
      </c>
      <c r="DB12" s="59"/>
      <c r="DC12" s="60"/>
      <c r="DD12" s="58" t="s">
        <v>586</v>
      </c>
      <c r="DE12" s="59"/>
      <c r="DF12" s="60"/>
      <c r="DG12" s="58" t="s">
        <v>589</v>
      </c>
      <c r="DH12" s="59"/>
      <c r="DI12" s="60"/>
      <c r="DJ12" s="58" t="s">
        <v>593</v>
      </c>
      <c r="DK12" s="59"/>
      <c r="DL12" s="60"/>
      <c r="DM12" s="58" t="s">
        <v>597</v>
      </c>
      <c r="DN12" s="59"/>
      <c r="DO12" s="60"/>
      <c r="DP12" s="58" t="s">
        <v>598</v>
      </c>
      <c r="DQ12" s="59"/>
      <c r="DR12" s="60"/>
      <c r="DS12" s="58" t="s">
        <v>601</v>
      </c>
      <c r="DT12" s="59"/>
      <c r="DU12" s="60"/>
      <c r="DV12" s="104" t="s">
        <v>604</v>
      </c>
      <c r="DW12" s="105"/>
      <c r="DX12" s="106"/>
      <c r="DY12" s="58" t="s">
        <v>608</v>
      </c>
      <c r="DZ12" s="59"/>
      <c r="EA12" s="60"/>
      <c r="EB12" s="58" t="s">
        <v>612</v>
      </c>
      <c r="EC12" s="59"/>
      <c r="ED12" s="60"/>
      <c r="EE12" s="58" t="s">
        <v>613</v>
      </c>
      <c r="EF12" s="59"/>
      <c r="EG12" s="60"/>
      <c r="EH12" s="58" t="s">
        <v>616</v>
      </c>
      <c r="EI12" s="59"/>
      <c r="EJ12" s="60"/>
      <c r="EK12" s="58" t="s">
        <v>617</v>
      </c>
      <c r="EL12" s="59"/>
      <c r="EM12" s="60"/>
      <c r="EN12" s="58" t="s">
        <v>620</v>
      </c>
      <c r="EO12" s="59"/>
      <c r="EP12" s="60"/>
      <c r="EQ12" s="58" t="s">
        <v>624</v>
      </c>
      <c r="ER12" s="59"/>
      <c r="ES12" s="60"/>
      <c r="ET12" s="58" t="s">
        <v>628</v>
      </c>
      <c r="EU12" s="59"/>
      <c r="EV12" s="60"/>
      <c r="EW12" s="58" t="s">
        <v>631</v>
      </c>
      <c r="EX12" s="59"/>
      <c r="EY12" s="60"/>
      <c r="EZ12" s="58" t="s">
        <v>634</v>
      </c>
      <c r="FA12" s="59"/>
      <c r="FB12" s="60"/>
      <c r="FC12" s="58" t="s">
        <v>638</v>
      </c>
      <c r="FD12" s="59"/>
      <c r="FE12" s="60"/>
      <c r="FF12" s="58" t="s">
        <v>642</v>
      </c>
      <c r="FG12" s="59"/>
      <c r="FH12" s="60"/>
      <c r="FI12" s="58" t="s">
        <v>646</v>
      </c>
      <c r="FJ12" s="59"/>
      <c r="FK12" s="60"/>
      <c r="FL12" s="58" t="s">
        <v>648</v>
      </c>
      <c r="FM12" s="59"/>
      <c r="FN12" s="60"/>
      <c r="FO12" s="58" t="s">
        <v>650</v>
      </c>
      <c r="FP12" s="59"/>
      <c r="FQ12" s="60"/>
      <c r="FR12" s="58" t="s">
        <v>652</v>
      </c>
      <c r="FS12" s="59"/>
      <c r="FT12" s="60"/>
      <c r="FU12" s="58" t="s">
        <v>653</v>
      </c>
      <c r="FV12" s="59"/>
      <c r="FW12" s="60"/>
      <c r="FX12" s="58" t="s">
        <v>654</v>
      </c>
      <c r="FY12" s="59"/>
      <c r="FZ12" s="60"/>
      <c r="GA12" s="58" t="s">
        <v>658</v>
      </c>
      <c r="GB12" s="59"/>
      <c r="GC12" s="60"/>
      <c r="GD12" s="58" t="s">
        <v>661</v>
      </c>
      <c r="GE12" s="59"/>
      <c r="GF12" s="60"/>
      <c r="GG12" s="58" t="s">
        <v>665</v>
      </c>
      <c r="GH12" s="59"/>
      <c r="GI12" s="60"/>
      <c r="GJ12" s="58" t="s">
        <v>667</v>
      </c>
      <c r="GK12" s="59"/>
      <c r="GL12" s="60"/>
      <c r="GM12" s="58" t="s">
        <v>669</v>
      </c>
      <c r="GN12" s="59"/>
      <c r="GO12" s="60"/>
      <c r="GP12" s="58" t="s">
        <v>673</v>
      </c>
      <c r="GQ12" s="59"/>
      <c r="GR12" s="60"/>
      <c r="GS12" s="58" t="s">
        <v>675</v>
      </c>
      <c r="GT12" s="59"/>
      <c r="GU12" s="60"/>
      <c r="GV12" s="58" t="s">
        <v>678</v>
      </c>
      <c r="GW12" s="59"/>
      <c r="GX12" s="60"/>
      <c r="GY12" s="58" t="s">
        <v>682</v>
      </c>
      <c r="GZ12" s="59"/>
      <c r="HA12" s="60"/>
      <c r="HB12" s="58" t="s">
        <v>685</v>
      </c>
      <c r="HC12" s="59"/>
      <c r="HD12" s="60"/>
      <c r="HE12" s="58" t="s">
        <v>686</v>
      </c>
      <c r="HF12" s="59"/>
      <c r="HG12" s="60"/>
      <c r="HH12" s="58" t="s">
        <v>690</v>
      </c>
      <c r="HI12" s="59"/>
      <c r="HJ12" s="60"/>
      <c r="HK12" s="58" t="s">
        <v>694</v>
      </c>
      <c r="HL12" s="59"/>
      <c r="HM12" s="60"/>
      <c r="HN12" s="58" t="s">
        <v>698</v>
      </c>
      <c r="HO12" s="59"/>
      <c r="HP12" s="60"/>
      <c r="HQ12" s="58" t="s">
        <v>699</v>
      </c>
      <c r="HR12" s="59"/>
      <c r="HS12" s="60"/>
      <c r="HT12" s="58" t="s">
        <v>700</v>
      </c>
      <c r="HU12" s="59"/>
      <c r="HV12" s="60"/>
      <c r="HW12" s="58" t="s">
        <v>704</v>
      </c>
      <c r="HX12" s="59"/>
      <c r="HY12" s="60"/>
      <c r="HZ12" s="58" t="s">
        <v>706</v>
      </c>
      <c r="IA12" s="59"/>
      <c r="IB12" s="60"/>
      <c r="IC12" s="58" t="s">
        <v>708</v>
      </c>
      <c r="ID12" s="59"/>
      <c r="IE12" s="60"/>
      <c r="IF12" s="58" t="s">
        <v>712</v>
      </c>
      <c r="IG12" s="59"/>
      <c r="IH12" s="60"/>
      <c r="II12" s="58" t="s">
        <v>713</v>
      </c>
      <c r="IJ12" s="59"/>
      <c r="IK12" s="60"/>
      <c r="IL12" s="58" t="s">
        <v>715</v>
      </c>
      <c r="IM12" s="59"/>
      <c r="IN12" s="60"/>
      <c r="IO12" s="58" t="s">
        <v>719</v>
      </c>
      <c r="IP12" s="59"/>
      <c r="IQ12" s="60"/>
      <c r="IR12" s="58" t="s">
        <v>722</v>
      </c>
      <c r="IS12" s="59"/>
      <c r="IT12" s="60"/>
      <c r="IU12" s="58" t="s">
        <v>726</v>
      </c>
      <c r="IV12" s="59"/>
      <c r="IW12" s="60"/>
      <c r="IX12" s="58" t="s">
        <v>728</v>
      </c>
      <c r="IY12" s="59"/>
      <c r="IZ12" s="60"/>
      <c r="JA12" s="58" t="s">
        <v>732</v>
      </c>
      <c r="JB12" s="59"/>
      <c r="JC12" s="60"/>
      <c r="JD12" s="58" t="s">
        <v>736</v>
      </c>
      <c r="JE12" s="59"/>
      <c r="JF12" s="60"/>
      <c r="JG12" s="58" t="s">
        <v>738</v>
      </c>
      <c r="JH12" s="59"/>
      <c r="JI12" s="60"/>
      <c r="JJ12" s="58" t="s">
        <v>742</v>
      </c>
      <c r="JK12" s="59"/>
      <c r="JL12" s="60"/>
      <c r="JM12" s="58" t="s">
        <v>745</v>
      </c>
      <c r="JN12" s="59"/>
      <c r="JO12" s="60"/>
      <c r="JP12" s="58" t="s">
        <v>749</v>
      </c>
      <c r="JQ12" s="59"/>
      <c r="JR12" s="60"/>
      <c r="JS12" s="58" t="s">
        <v>750</v>
      </c>
      <c r="JT12" s="59"/>
      <c r="JU12" s="60"/>
      <c r="JV12" s="58" t="s">
        <v>754</v>
      </c>
      <c r="JW12" s="59"/>
      <c r="JX12" s="60"/>
      <c r="JY12" s="58" t="s">
        <v>758</v>
      </c>
      <c r="JZ12" s="59"/>
      <c r="KA12" s="60"/>
      <c r="KB12" s="58" t="s">
        <v>762</v>
      </c>
      <c r="KC12" s="59"/>
      <c r="KD12" s="60"/>
      <c r="KE12" s="58" t="s">
        <v>766</v>
      </c>
      <c r="KF12" s="59"/>
      <c r="KG12" s="60"/>
      <c r="KH12" s="58" t="s">
        <v>770</v>
      </c>
      <c r="KI12" s="59"/>
      <c r="KJ12" s="60"/>
      <c r="KK12" s="58" t="s">
        <v>773</v>
      </c>
      <c r="KL12" s="59"/>
      <c r="KM12" s="60"/>
      <c r="KN12" s="58" t="s">
        <v>776</v>
      </c>
      <c r="KO12" s="59"/>
      <c r="KP12" s="60"/>
      <c r="KQ12" s="58" t="s">
        <v>779</v>
      </c>
      <c r="KR12" s="59"/>
      <c r="KS12" s="60"/>
      <c r="KT12" s="58" t="s">
        <v>783</v>
      </c>
      <c r="KU12" s="59"/>
      <c r="KV12" s="60"/>
      <c r="KW12" s="58" t="s">
        <v>785</v>
      </c>
      <c r="KX12" s="59"/>
      <c r="KY12" s="60"/>
      <c r="KZ12" s="58" t="s">
        <v>787</v>
      </c>
      <c r="LA12" s="59"/>
      <c r="LB12" s="60"/>
      <c r="LC12" s="58" t="s">
        <v>788</v>
      </c>
      <c r="LD12" s="59"/>
      <c r="LE12" s="60"/>
    </row>
    <row r="13" spans="1:317" ht="108.75" thickBot="1">
      <c r="A13" s="97"/>
      <c r="B13" s="9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0" t="s">
        <v>789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92" t="s">
        <v>3242</v>
      </c>
      <c r="B40" s="9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3213</v>
      </c>
    </row>
    <row r="43" spans="1:317">
      <c r="B43" t="s">
        <v>3214</v>
      </c>
      <c r="C43" t="s">
        <v>3222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>
      <c r="B44" t="s">
        <v>3215</v>
      </c>
      <c r="C44" t="s">
        <v>3222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>
      <c r="B45" t="s">
        <v>3216</v>
      </c>
      <c r="C45" t="s">
        <v>3222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>
      <c r="B47" t="s">
        <v>3214</v>
      </c>
      <c r="C47" t="s">
        <v>3223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>
      <c r="B48" t="s">
        <v>3215</v>
      </c>
      <c r="C48" t="s">
        <v>3223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>
      <c r="B49" t="s">
        <v>3216</v>
      </c>
      <c r="C49" t="s">
        <v>3223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>
      <c r="B51" t="s">
        <v>3214</v>
      </c>
      <c r="C51" t="s">
        <v>3224</v>
      </c>
      <c r="D51">
        <f>(DP40+DS40+DV40+DY40+EB40+EE40+EH40+EK40+EN40)/9</f>
        <v>0</v>
      </c>
      <c r="E51">
        <f>D51/100*25</f>
        <v>0</v>
      </c>
    </row>
    <row r="52" spans="2:5">
      <c r="B52" t="s">
        <v>3215</v>
      </c>
      <c r="C52" t="s">
        <v>3224</v>
      </c>
      <c r="D52">
        <f>(DQ40+DT40+DW40+DZ40+EC40+EF40+EI40+EL40+EO40)/9</f>
        <v>0</v>
      </c>
      <c r="E52">
        <f>D52/100*25</f>
        <v>0</v>
      </c>
    </row>
    <row r="53" spans="2:5">
      <c r="B53" t="s">
        <v>3216</v>
      </c>
      <c r="C53" t="s">
        <v>3224</v>
      </c>
      <c r="D53">
        <f>(DR40+DU40+DX40+EA40+ED40+EG40+EJ40+EM40+EP40)/9</f>
        <v>0</v>
      </c>
      <c r="E53">
        <f>D53/100*25</f>
        <v>0</v>
      </c>
    </row>
    <row r="55" spans="2:5">
      <c r="B55" t="s">
        <v>3214</v>
      </c>
      <c r="C55" t="s">
        <v>3225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>
      <c r="B56" t="s">
        <v>3215</v>
      </c>
      <c r="C56" t="s">
        <v>3225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>
      <c r="B57" t="s">
        <v>3216</v>
      </c>
      <c r="C57" t="s">
        <v>3225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>
      <c r="B59" t="s">
        <v>3214</v>
      </c>
      <c r="C59" t="s">
        <v>3226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>
      <c r="B60" t="s">
        <v>3215</v>
      </c>
      <c r="C60" t="s">
        <v>3226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>
      <c r="B61" t="s">
        <v>3216</v>
      </c>
      <c r="C61" t="s">
        <v>3226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42"/>
  <sheetViews>
    <sheetView workbookViewId="0">
      <selection activeCell="C21" sqref="C21"/>
    </sheetView>
  </sheetViews>
  <sheetFormatPr defaultRowHeight="15"/>
  <cols>
    <col min="2" max="2" width="30.28515625" customWidth="1"/>
  </cols>
  <sheetData>
    <row r="1" spans="1:383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57" t="s">
        <v>3239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2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 t="s">
        <v>2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69"/>
      <c r="DP4" s="129" t="s">
        <v>2</v>
      </c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08" t="s">
        <v>181</v>
      </c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9"/>
      <c r="FX4" s="78" t="s">
        <v>244</v>
      </c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124" t="s">
        <v>244</v>
      </c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67" t="s">
        <v>244</v>
      </c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8"/>
      <c r="JA4" s="124" t="s">
        <v>244</v>
      </c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69" t="s">
        <v>244</v>
      </c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100"/>
      <c r="LI4" s="81" t="s">
        <v>291</v>
      </c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3"/>
    </row>
    <row r="5" spans="1:383" ht="15.75" customHeight="1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 t="s">
        <v>86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2" t="s">
        <v>3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71"/>
      <c r="DP5" s="62" t="s">
        <v>899</v>
      </c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103" t="s">
        <v>909</v>
      </c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7"/>
      <c r="FX5" s="72" t="s">
        <v>387</v>
      </c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63" t="s">
        <v>245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5"/>
      <c r="IC5" s="130" t="s">
        <v>426</v>
      </c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  <c r="IW5" s="130"/>
      <c r="IX5" s="130"/>
      <c r="IY5" s="130"/>
      <c r="IZ5" s="130"/>
      <c r="JA5" s="123" t="s">
        <v>438</v>
      </c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123"/>
      <c r="JQ5" s="123"/>
      <c r="JR5" s="123"/>
      <c r="JS5" s="123"/>
      <c r="JT5" s="123"/>
      <c r="JU5" s="123"/>
      <c r="JV5" s="123"/>
      <c r="JW5" s="123"/>
      <c r="JX5" s="123"/>
      <c r="JY5" s="63" t="s">
        <v>246</v>
      </c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5"/>
      <c r="LI5" s="71" t="s">
        <v>292</v>
      </c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6"/>
    </row>
    <row r="6" spans="1:383" ht="15.75" hidden="1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>
      <c r="A11" s="97"/>
      <c r="B11" s="97"/>
      <c r="C11" s="88" t="s">
        <v>791</v>
      </c>
      <c r="D11" s="89" t="s">
        <v>5</v>
      </c>
      <c r="E11" s="89" t="s">
        <v>6</v>
      </c>
      <c r="F11" s="72" t="s">
        <v>876</v>
      </c>
      <c r="G11" s="72" t="s">
        <v>7</v>
      </c>
      <c r="H11" s="72" t="s">
        <v>8</v>
      </c>
      <c r="I11" s="72" t="s">
        <v>792</v>
      </c>
      <c r="J11" s="72" t="s">
        <v>9</v>
      </c>
      <c r="K11" s="72" t="s">
        <v>10</v>
      </c>
      <c r="L11" s="89" t="s">
        <v>793</v>
      </c>
      <c r="M11" s="89" t="s">
        <v>9</v>
      </c>
      <c r="N11" s="89" t="s">
        <v>10</v>
      </c>
      <c r="O11" s="89" t="s">
        <v>794</v>
      </c>
      <c r="P11" s="89" t="s">
        <v>11</v>
      </c>
      <c r="Q11" s="89" t="s">
        <v>4</v>
      </c>
      <c r="R11" s="89" t="s">
        <v>795</v>
      </c>
      <c r="S11" s="89" t="s">
        <v>6</v>
      </c>
      <c r="T11" s="89" t="s">
        <v>12</v>
      </c>
      <c r="U11" s="89" t="s">
        <v>796</v>
      </c>
      <c r="V11" s="89" t="s">
        <v>6</v>
      </c>
      <c r="W11" s="89" t="s">
        <v>12</v>
      </c>
      <c r="X11" s="86" t="s">
        <v>797</v>
      </c>
      <c r="Y11" s="87" t="s">
        <v>10</v>
      </c>
      <c r="Z11" s="88" t="s">
        <v>13</v>
      </c>
      <c r="AA11" s="89" t="s">
        <v>798</v>
      </c>
      <c r="AB11" s="89" t="s">
        <v>14</v>
      </c>
      <c r="AC11" s="89" t="s">
        <v>15</v>
      </c>
      <c r="AD11" s="89" t="s">
        <v>799</v>
      </c>
      <c r="AE11" s="89" t="s">
        <v>4</v>
      </c>
      <c r="AF11" s="89" t="s">
        <v>5</v>
      </c>
      <c r="AG11" s="89" t="s">
        <v>800</v>
      </c>
      <c r="AH11" s="89" t="s">
        <v>12</v>
      </c>
      <c r="AI11" s="89" t="s">
        <v>7</v>
      </c>
      <c r="AJ11" s="80" t="s">
        <v>877</v>
      </c>
      <c r="AK11" s="103"/>
      <c r="AL11" s="103"/>
      <c r="AM11" s="80" t="s">
        <v>801</v>
      </c>
      <c r="AN11" s="103"/>
      <c r="AO11" s="103"/>
      <c r="AP11" s="80" t="s">
        <v>802</v>
      </c>
      <c r="AQ11" s="103"/>
      <c r="AR11" s="103"/>
      <c r="AS11" s="80" t="s">
        <v>803</v>
      </c>
      <c r="AT11" s="103"/>
      <c r="AU11" s="103"/>
      <c r="AV11" s="80" t="s">
        <v>804</v>
      </c>
      <c r="AW11" s="103"/>
      <c r="AX11" s="103"/>
      <c r="AY11" s="80" t="s">
        <v>805</v>
      </c>
      <c r="AZ11" s="103"/>
      <c r="BA11" s="103"/>
      <c r="BB11" s="80" t="s">
        <v>806</v>
      </c>
      <c r="BC11" s="103"/>
      <c r="BD11" s="103"/>
      <c r="BE11" s="72" t="s">
        <v>807</v>
      </c>
      <c r="BF11" s="72"/>
      <c r="BG11" s="72"/>
      <c r="BH11" s="72" t="s">
        <v>898</v>
      </c>
      <c r="BI11" s="72"/>
      <c r="BJ11" s="72"/>
      <c r="BK11" s="88" t="s">
        <v>808</v>
      </c>
      <c r="BL11" s="89"/>
      <c r="BM11" s="89"/>
      <c r="BN11" s="86" t="s">
        <v>878</v>
      </c>
      <c r="BO11" s="87"/>
      <c r="BP11" s="88"/>
      <c r="BQ11" s="86" t="s">
        <v>809</v>
      </c>
      <c r="BR11" s="87"/>
      <c r="BS11" s="88"/>
      <c r="BT11" s="89" t="s">
        <v>810</v>
      </c>
      <c r="BU11" s="89"/>
      <c r="BV11" s="89"/>
      <c r="BW11" s="89" t="s">
        <v>811</v>
      </c>
      <c r="BX11" s="89"/>
      <c r="BY11" s="89"/>
      <c r="BZ11" s="89" t="s">
        <v>812</v>
      </c>
      <c r="CA11" s="89"/>
      <c r="CB11" s="89"/>
      <c r="CC11" s="85" t="s">
        <v>813</v>
      </c>
      <c r="CD11" s="85"/>
      <c r="CE11" s="85"/>
      <c r="CF11" s="89" t="s">
        <v>814</v>
      </c>
      <c r="CG11" s="89"/>
      <c r="CH11" s="89"/>
      <c r="CI11" s="89" t="s">
        <v>815</v>
      </c>
      <c r="CJ11" s="89"/>
      <c r="CK11" s="89"/>
      <c r="CL11" s="89" t="s">
        <v>816</v>
      </c>
      <c r="CM11" s="89"/>
      <c r="CN11" s="89"/>
      <c r="CO11" s="89" t="s">
        <v>817</v>
      </c>
      <c r="CP11" s="89"/>
      <c r="CQ11" s="89"/>
      <c r="CR11" s="89" t="s">
        <v>879</v>
      </c>
      <c r="CS11" s="89"/>
      <c r="CT11" s="89"/>
      <c r="CU11" s="82" t="s">
        <v>818</v>
      </c>
      <c r="CV11" s="82"/>
      <c r="CW11" s="82"/>
      <c r="CX11" s="82" t="s">
        <v>819</v>
      </c>
      <c r="CY11" s="82"/>
      <c r="CZ11" s="83"/>
      <c r="DA11" s="72" t="s">
        <v>820</v>
      </c>
      <c r="DB11" s="72"/>
      <c r="DC11" s="72"/>
      <c r="DD11" s="72" t="s">
        <v>821</v>
      </c>
      <c r="DE11" s="72"/>
      <c r="DF11" s="72"/>
      <c r="DG11" s="62" t="s">
        <v>822</v>
      </c>
      <c r="DH11" s="62"/>
      <c r="DI11" s="62"/>
      <c r="DJ11" s="72" t="s">
        <v>823</v>
      </c>
      <c r="DK11" s="72"/>
      <c r="DL11" s="72"/>
      <c r="DM11" s="72" t="s">
        <v>824</v>
      </c>
      <c r="DN11" s="72"/>
      <c r="DO11" s="80"/>
      <c r="DP11" s="72" t="s">
        <v>880</v>
      </c>
      <c r="DQ11" s="72"/>
      <c r="DR11" s="72"/>
      <c r="DS11" s="72" t="s">
        <v>900</v>
      </c>
      <c r="DT11" s="72"/>
      <c r="DU11" s="72"/>
      <c r="DV11" s="72" t="s">
        <v>901</v>
      </c>
      <c r="DW11" s="72"/>
      <c r="DX11" s="72"/>
      <c r="DY11" s="72" t="s">
        <v>902</v>
      </c>
      <c r="DZ11" s="72"/>
      <c r="EA11" s="72"/>
      <c r="EB11" s="72" t="s">
        <v>903</v>
      </c>
      <c r="EC11" s="72"/>
      <c r="ED11" s="72"/>
      <c r="EE11" s="72" t="s">
        <v>904</v>
      </c>
      <c r="EF11" s="72"/>
      <c r="EG11" s="72"/>
      <c r="EH11" s="72" t="s">
        <v>905</v>
      </c>
      <c r="EI11" s="72"/>
      <c r="EJ11" s="72"/>
      <c r="EK11" s="72" t="s">
        <v>906</v>
      </c>
      <c r="EL11" s="72"/>
      <c r="EM11" s="72"/>
      <c r="EN11" s="72" t="s">
        <v>907</v>
      </c>
      <c r="EO11" s="72"/>
      <c r="EP11" s="72"/>
      <c r="EQ11" s="72" t="s">
        <v>908</v>
      </c>
      <c r="ER11" s="72"/>
      <c r="ES11" s="72"/>
      <c r="ET11" s="75" t="s">
        <v>825</v>
      </c>
      <c r="EU11" s="75"/>
      <c r="EV11" s="76"/>
      <c r="EW11" s="71" t="s">
        <v>881</v>
      </c>
      <c r="EX11" s="75"/>
      <c r="EY11" s="76"/>
      <c r="EZ11" s="71" t="s">
        <v>826</v>
      </c>
      <c r="FA11" s="75"/>
      <c r="FB11" s="76"/>
      <c r="FC11" s="62" t="s">
        <v>827</v>
      </c>
      <c r="FD11" s="62"/>
      <c r="FE11" s="62"/>
      <c r="FF11" s="62" t="s">
        <v>828</v>
      </c>
      <c r="FG11" s="62"/>
      <c r="FH11" s="62"/>
      <c r="FI11" s="62" t="s">
        <v>829</v>
      </c>
      <c r="FJ11" s="62"/>
      <c r="FK11" s="62"/>
      <c r="FL11" s="62" t="s">
        <v>830</v>
      </c>
      <c r="FM11" s="62"/>
      <c r="FN11" s="62"/>
      <c r="FO11" s="62" t="s">
        <v>831</v>
      </c>
      <c r="FP11" s="62"/>
      <c r="FQ11" s="71"/>
      <c r="FR11" s="62" t="s">
        <v>832</v>
      </c>
      <c r="FS11" s="62"/>
      <c r="FT11" s="62"/>
      <c r="FU11" s="62" t="s">
        <v>910</v>
      </c>
      <c r="FV11" s="62"/>
      <c r="FW11" s="62"/>
      <c r="FX11" s="62" t="s">
        <v>833</v>
      </c>
      <c r="FY11" s="62"/>
      <c r="FZ11" s="62"/>
      <c r="GA11" s="62" t="s">
        <v>882</v>
      </c>
      <c r="GB11" s="62"/>
      <c r="GC11" s="62"/>
      <c r="GD11" s="62" t="s">
        <v>834</v>
      </c>
      <c r="GE11" s="62"/>
      <c r="GF11" s="62"/>
      <c r="GG11" s="62" t="s">
        <v>835</v>
      </c>
      <c r="GH11" s="62"/>
      <c r="GI11" s="62"/>
      <c r="GJ11" s="62" t="s">
        <v>836</v>
      </c>
      <c r="GK11" s="62"/>
      <c r="GL11" s="62"/>
      <c r="GM11" s="62" t="s">
        <v>837</v>
      </c>
      <c r="GN11" s="62"/>
      <c r="GO11" s="62"/>
      <c r="GP11" s="62" t="s">
        <v>838</v>
      </c>
      <c r="GQ11" s="62"/>
      <c r="GR11" s="62"/>
      <c r="GS11" s="62" t="s">
        <v>839</v>
      </c>
      <c r="GT11" s="62"/>
      <c r="GU11" s="62"/>
      <c r="GV11" s="62" t="s">
        <v>840</v>
      </c>
      <c r="GW11" s="62"/>
      <c r="GX11" s="62"/>
      <c r="GY11" s="62" t="s">
        <v>841</v>
      </c>
      <c r="GZ11" s="62"/>
      <c r="HA11" s="62"/>
      <c r="HB11" s="62" t="s">
        <v>842</v>
      </c>
      <c r="HC11" s="62"/>
      <c r="HD11" s="62"/>
      <c r="HE11" s="62" t="s">
        <v>883</v>
      </c>
      <c r="HF11" s="62"/>
      <c r="HG11" s="62"/>
      <c r="HH11" s="62" t="s">
        <v>843</v>
      </c>
      <c r="HI11" s="62"/>
      <c r="HJ11" s="62"/>
      <c r="HK11" s="62" t="s">
        <v>844</v>
      </c>
      <c r="HL11" s="62"/>
      <c r="HM11" s="62"/>
      <c r="HN11" s="71" t="s">
        <v>845</v>
      </c>
      <c r="HO11" s="75"/>
      <c r="HP11" s="76"/>
      <c r="HQ11" s="71" t="s">
        <v>846</v>
      </c>
      <c r="HR11" s="75"/>
      <c r="HS11" s="76"/>
      <c r="HT11" s="71" t="s">
        <v>847</v>
      </c>
      <c r="HU11" s="75"/>
      <c r="HV11" s="76"/>
      <c r="HW11" s="71" t="s">
        <v>848</v>
      </c>
      <c r="HX11" s="75"/>
      <c r="HY11" s="76"/>
      <c r="HZ11" s="71" t="s">
        <v>849</v>
      </c>
      <c r="IA11" s="75"/>
      <c r="IB11" s="76"/>
      <c r="IC11" s="71" t="s">
        <v>884</v>
      </c>
      <c r="ID11" s="75"/>
      <c r="IE11" s="76"/>
      <c r="IF11" s="71" t="s">
        <v>885</v>
      </c>
      <c r="IG11" s="75"/>
      <c r="IH11" s="76"/>
      <c r="II11" s="71" t="s">
        <v>886</v>
      </c>
      <c r="IJ11" s="75"/>
      <c r="IK11" s="76"/>
      <c r="IL11" s="71" t="s">
        <v>887</v>
      </c>
      <c r="IM11" s="75"/>
      <c r="IN11" s="76"/>
      <c r="IO11" s="71" t="s">
        <v>888</v>
      </c>
      <c r="IP11" s="75"/>
      <c r="IQ11" s="76"/>
      <c r="IR11" s="71" t="s">
        <v>889</v>
      </c>
      <c r="IS11" s="75"/>
      <c r="IT11" s="76"/>
      <c r="IU11" s="71" t="s">
        <v>890</v>
      </c>
      <c r="IV11" s="75"/>
      <c r="IW11" s="76"/>
      <c r="IX11" s="71" t="s">
        <v>891</v>
      </c>
      <c r="IY11" s="75"/>
      <c r="IZ11" s="76"/>
      <c r="JA11" s="76" t="s">
        <v>892</v>
      </c>
      <c r="JB11" s="62"/>
      <c r="JC11" s="62"/>
      <c r="JD11" s="62" t="s">
        <v>893</v>
      </c>
      <c r="JE11" s="62"/>
      <c r="JF11" s="62"/>
      <c r="JG11" s="62" t="s">
        <v>850</v>
      </c>
      <c r="JH11" s="62"/>
      <c r="JI11" s="62"/>
      <c r="JJ11" s="62" t="s">
        <v>851</v>
      </c>
      <c r="JK11" s="62"/>
      <c r="JL11" s="62"/>
      <c r="JM11" s="62" t="s">
        <v>894</v>
      </c>
      <c r="JN11" s="62"/>
      <c r="JO11" s="62"/>
      <c r="JP11" s="62" t="s">
        <v>852</v>
      </c>
      <c r="JQ11" s="62"/>
      <c r="JR11" s="62"/>
      <c r="JS11" s="62" t="s">
        <v>853</v>
      </c>
      <c r="JT11" s="62"/>
      <c r="JU11" s="62"/>
      <c r="JV11" s="62" t="s">
        <v>854</v>
      </c>
      <c r="JW11" s="62"/>
      <c r="JX11" s="62"/>
      <c r="JY11" s="62" t="s">
        <v>855</v>
      </c>
      <c r="JZ11" s="62"/>
      <c r="KA11" s="62"/>
      <c r="KB11" s="125" t="s">
        <v>856</v>
      </c>
      <c r="KC11" s="126"/>
      <c r="KD11" s="127"/>
      <c r="KE11" s="125" t="s">
        <v>857</v>
      </c>
      <c r="KF11" s="126"/>
      <c r="KG11" s="127"/>
      <c r="KH11" s="125" t="s">
        <v>858</v>
      </c>
      <c r="KI11" s="126"/>
      <c r="KJ11" s="127"/>
      <c r="KK11" s="125" t="s">
        <v>911</v>
      </c>
      <c r="KL11" s="126"/>
      <c r="KM11" s="127"/>
      <c r="KN11" s="125" t="s">
        <v>912</v>
      </c>
      <c r="KO11" s="126"/>
      <c r="KP11" s="127"/>
      <c r="KQ11" s="125" t="s">
        <v>913</v>
      </c>
      <c r="KR11" s="126"/>
      <c r="KS11" s="127"/>
      <c r="KT11" s="125" t="s">
        <v>914</v>
      </c>
      <c r="KU11" s="126"/>
      <c r="KV11" s="127"/>
      <c r="KW11" s="125" t="s">
        <v>915</v>
      </c>
      <c r="KX11" s="126"/>
      <c r="KY11" s="127"/>
      <c r="KZ11" s="125" t="s">
        <v>916</v>
      </c>
      <c r="LA11" s="126"/>
      <c r="LB11" s="127"/>
      <c r="LC11" s="125" t="s">
        <v>917</v>
      </c>
      <c r="LD11" s="126"/>
      <c r="LE11" s="127"/>
      <c r="LF11" s="125" t="s">
        <v>918</v>
      </c>
      <c r="LG11" s="126"/>
      <c r="LH11" s="127"/>
      <c r="LI11" s="62" t="s">
        <v>859</v>
      </c>
      <c r="LJ11" s="62"/>
      <c r="LK11" s="62"/>
      <c r="LL11" s="62" t="s">
        <v>895</v>
      </c>
      <c r="LM11" s="62"/>
      <c r="LN11" s="62"/>
      <c r="LO11" s="62" t="s">
        <v>860</v>
      </c>
      <c r="LP11" s="62"/>
      <c r="LQ11" s="62"/>
      <c r="LR11" s="62" t="s">
        <v>861</v>
      </c>
      <c r="LS11" s="62"/>
      <c r="LT11" s="62"/>
      <c r="LU11" s="62" t="s">
        <v>862</v>
      </c>
      <c r="LV11" s="62"/>
      <c r="LW11" s="62"/>
      <c r="LX11" s="62" t="s">
        <v>863</v>
      </c>
      <c r="LY11" s="62"/>
      <c r="LZ11" s="62"/>
      <c r="MA11" s="62" t="s">
        <v>864</v>
      </c>
      <c r="MB11" s="62"/>
      <c r="MC11" s="62"/>
      <c r="MD11" s="62" t="s">
        <v>865</v>
      </c>
      <c r="ME11" s="62"/>
      <c r="MF11" s="62"/>
      <c r="MG11" s="62" t="s">
        <v>866</v>
      </c>
      <c r="MH11" s="62"/>
      <c r="MI11" s="62"/>
      <c r="MJ11" s="62" t="s">
        <v>867</v>
      </c>
      <c r="MK11" s="62"/>
      <c r="ML11" s="62"/>
      <c r="MM11" s="62" t="s">
        <v>868</v>
      </c>
      <c r="MN11" s="62"/>
      <c r="MO11" s="62"/>
      <c r="MP11" s="62" t="s">
        <v>896</v>
      </c>
      <c r="MQ11" s="62"/>
      <c r="MR11" s="62"/>
      <c r="MS11" s="62" t="s">
        <v>869</v>
      </c>
      <c r="MT11" s="62"/>
      <c r="MU11" s="62"/>
      <c r="MV11" s="62" t="s">
        <v>870</v>
      </c>
      <c r="MW11" s="62"/>
      <c r="MX11" s="62"/>
      <c r="MY11" s="62" t="s">
        <v>871</v>
      </c>
      <c r="MZ11" s="62"/>
      <c r="NA11" s="62"/>
      <c r="NB11" s="62" t="s">
        <v>872</v>
      </c>
      <c r="NC11" s="62"/>
      <c r="ND11" s="62"/>
      <c r="NE11" s="62" t="s">
        <v>873</v>
      </c>
      <c r="NF11" s="62"/>
      <c r="NG11" s="71"/>
      <c r="NH11" s="62" t="s">
        <v>874</v>
      </c>
      <c r="NI11" s="62"/>
      <c r="NJ11" s="71"/>
      <c r="NK11" s="62" t="s">
        <v>875</v>
      </c>
      <c r="NL11" s="62"/>
      <c r="NM11" s="71"/>
      <c r="NN11" s="62" t="s">
        <v>897</v>
      </c>
      <c r="NO11" s="62"/>
      <c r="NP11" s="71"/>
      <c r="NQ11" s="71" t="s">
        <v>919</v>
      </c>
      <c r="NR11" s="112"/>
      <c r="NS11" s="113"/>
    </row>
    <row r="12" spans="1:383" ht="99.75" customHeight="1" thickBot="1">
      <c r="A12" s="97"/>
      <c r="B12" s="97"/>
      <c r="C12" s="58" t="s">
        <v>920</v>
      </c>
      <c r="D12" s="59"/>
      <c r="E12" s="60"/>
      <c r="F12" s="58" t="s">
        <v>922</v>
      </c>
      <c r="G12" s="59"/>
      <c r="H12" s="60"/>
      <c r="I12" s="58" t="s">
        <v>479</v>
      </c>
      <c r="J12" s="59"/>
      <c r="K12" s="60"/>
      <c r="L12" s="58" t="s">
        <v>925</v>
      </c>
      <c r="M12" s="59"/>
      <c r="N12" s="60"/>
      <c r="O12" s="58" t="s">
        <v>929</v>
      </c>
      <c r="P12" s="59"/>
      <c r="Q12" s="60"/>
      <c r="R12" s="58" t="s">
        <v>931</v>
      </c>
      <c r="S12" s="59"/>
      <c r="T12" s="60"/>
      <c r="U12" s="58" t="s">
        <v>935</v>
      </c>
      <c r="V12" s="59"/>
      <c r="W12" s="60"/>
      <c r="X12" s="58" t="s">
        <v>939</v>
      </c>
      <c r="Y12" s="59"/>
      <c r="Z12" s="60"/>
      <c r="AA12" s="58" t="s">
        <v>943</v>
      </c>
      <c r="AB12" s="59"/>
      <c r="AC12" s="60"/>
      <c r="AD12" s="58" t="s">
        <v>947</v>
      </c>
      <c r="AE12" s="59"/>
      <c r="AF12" s="60"/>
      <c r="AG12" s="58" t="s">
        <v>950</v>
      </c>
      <c r="AH12" s="59"/>
      <c r="AI12" s="60"/>
      <c r="AJ12" s="58" t="s">
        <v>954</v>
      </c>
      <c r="AK12" s="59"/>
      <c r="AL12" s="60"/>
      <c r="AM12" s="58" t="s">
        <v>956</v>
      </c>
      <c r="AN12" s="59"/>
      <c r="AO12" s="60"/>
      <c r="AP12" s="58" t="s">
        <v>959</v>
      </c>
      <c r="AQ12" s="59"/>
      <c r="AR12" s="60"/>
      <c r="AS12" s="58" t="s">
        <v>962</v>
      </c>
      <c r="AT12" s="59"/>
      <c r="AU12" s="60"/>
      <c r="AV12" s="58" t="s">
        <v>966</v>
      </c>
      <c r="AW12" s="59"/>
      <c r="AX12" s="60"/>
      <c r="AY12" s="58" t="s">
        <v>969</v>
      </c>
      <c r="AZ12" s="59"/>
      <c r="BA12" s="60"/>
      <c r="BB12" s="58" t="s">
        <v>973</v>
      </c>
      <c r="BC12" s="59"/>
      <c r="BD12" s="60"/>
      <c r="BE12" s="58" t="s">
        <v>974</v>
      </c>
      <c r="BF12" s="59"/>
      <c r="BG12" s="60"/>
      <c r="BH12" s="58" t="s">
        <v>977</v>
      </c>
      <c r="BI12" s="59"/>
      <c r="BJ12" s="60"/>
      <c r="BK12" s="104" t="s">
        <v>981</v>
      </c>
      <c r="BL12" s="105"/>
      <c r="BM12" s="106"/>
      <c r="BN12" s="58" t="s">
        <v>982</v>
      </c>
      <c r="BO12" s="59"/>
      <c r="BP12" s="60"/>
      <c r="BQ12" s="58" t="s">
        <v>986</v>
      </c>
      <c r="BR12" s="59"/>
      <c r="BS12" s="60"/>
      <c r="BT12" s="58" t="s">
        <v>989</v>
      </c>
      <c r="BU12" s="59"/>
      <c r="BV12" s="60"/>
      <c r="BW12" s="58" t="s">
        <v>990</v>
      </c>
      <c r="BX12" s="59"/>
      <c r="BY12" s="60"/>
      <c r="BZ12" s="58" t="s">
        <v>994</v>
      </c>
      <c r="CA12" s="59"/>
      <c r="CB12" s="60"/>
      <c r="CC12" s="58" t="s">
        <v>996</v>
      </c>
      <c r="CD12" s="59"/>
      <c r="CE12" s="60"/>
      <c r="CF12" s="58" t="s">
        <v>1000</v>
      </c>
      <c r="CG12" s="59"/>
      <c r="CH12" s="60"/>
      <c r="CI12" s="58" t="s">
        <v>1004</v>
      </c>
      <c r="CJ12" s="59"/>
      <c r="CK12" s="60"/>
      <c r="CL12" s="58" t="s">
        <v>553</v>
      </c>
      <c r="CM12" s="59"/>
      <c r="CN12" s="60"/>
      <c r="CO12" s="58" t="s">
        <v>1006</v>
      </c>
      <c r="CP12" s="59"/>
      <c r="CQ12" s="60"/>
      <c r="CR12" s="58" t="s">
        <v>1010</v>
      </c>
      <c r="CS12" s="59"/>
      <c r="CT12" s="60"/>
      <c r="CU12" s="58" t="s">
        <v>1014</v>
      </c>
      <c r="CV12" s="59"/>
      <c r="CW12" s="60"/>
      <c r="CX12" s="58" t="s">
        <v>1016</v>
      </c>
      <c r="CY12" s="59"/>
      <c r="CZ12" s="60"/>
      <c r="DA12" s="58" t="s">
        <v>1019</v>
      </c>
      <c r="DB12" s="59"/>
      <c r="DC12" s="60"/>
      <c r="DD12" s="58" t="s">
        <v>1022</v>
      </c>
      <c r="DE12" s="59"/>
      <c r="DF12" s="60"/>
      <c r="DG12" s="58" t="s">
        <v>1024</v>
      </c>
      <c r="DH12" s="59"/>
      <c r="DI12" s="60"/>
      <c r="DJ12" s="58" t="s">
        <v>1028</v>
      </c>
      <c r="DK12" s="59"/>
      <c r="DL12" s="60"/>
      <c r="DM12" s="58" t="s">
        <v>1029</v>
      </c>
      <c r="DN12" s="59"/>
      <c r="DO12" s="60"/>
      <c r="DP12" s="58" t="s">
        <v>1033</v>
      </c>
      <c r="DQ12" s="59"/>
      <c r="DR12" s="60"/>
      <c r="DS12" s="58" t="s">
        <v>1034</v>
      </c>
      <c r="DT12" s="59"/>
      <c r="DU12" s="60"/>
      <c r="DV12" s="58" t="s">
        <v>1035</v>
      </c>
      <c r="DW12" s="59"/>
      <c r="DX12" s="60"/>
      <c r="DY12" s="58" t="s">
        <v>1039</v>
      </c>
      <c r="DZ12" s="59"/>
      <c r="EA12" s="60"/>
      <c r="EB12" s="58" t="s">
        <v>1043</v>
      </c>
      <c r="EC12" s="59"/>
      <c r="ED12" s="60"/>
      <c r="EE12" s="104" t="s">
        <v>1046</v>
      </c>
      <c r="EF12" s="105"/>
      <c r="EG12" s="106"/>
      <c r="EH12" s="58" t="s">
        <v>1049</v>
      </c>
      <c r="EI12" s="59"/>
      <c r="EJ12" s="60"/>
      <c r="EK12" s="58" t="s">
        <v>1052</v>
      </c>
      <c r="EL12" s="59"/>
      <c r="EM12" s="60"/>
      <c r="EN12" s="58" t="s">
        <v>1053</v>
      </c>
      <c r="EO12" s="59"/>
      <c r="EP12" s="60"/>
      <c r="EQ12" s="58" t="s">
        <v>1057</v>
      </c>
      <c r="ER12" s="59"/>
      <c r="ES12" s="60"/>
      <c r="ET12" s="58" t="s">
        <v>1060</v>
      </c>
      <c r="EU12" s="59"/>
      <c r="EV12" s="60"/>
      <c r="EW12" s="58" t="s">
        <v>1062</v>
      </c>
      <c r="EX12" s="59"/>
      <c r="EY12" s="60"/>
      <c r="EZ12" s="58" t="s">
        <v>1064</v>
      </c>
      <c r="FA12" s="59"/>
      <c r="FB12" s="60"/>
      <c r="FC12" s="58" t="s">
        <v>1067</v>
      </c>
      <c r="FD12" s="59"/>
      <c r="FE12" s="60"/>
      <c r="FF12" s="58" t="s">
        <v>1071</v>
      </c>
      <c r="FG12" s="59"/>
      <c r="FH12" s="60"/>
      <c r="FI12" s="58" t="s">
        <v>1073</v>
      </c>
      <c r="FJ12" s="59"/>
      <c r="FK12" s="60"/>
      <c r="FL12" s="58" t="s">
        <v>1077</v>
      </c>
      <c r="FM12" s="59"/>
      <c r="FN12" s="60"/>
      <c r="FO12" s="58" t="s">
        <v>1080</v>
      </c>
      <c r="FP12" s="59"/>
      <c r="FQ12" s="60"/>
      <c r="FR12" s="58" t="s">
        <v>1084</v>
      </c>
      <c r="FS12" s="59"/>
      <c r="FT12" s="60"/>
      <c r="FU12" s="58" t="s">
        <v>1088</v>
      </c>
      <c r="FV12" s="59"/>
      <c r="FW12" s="60"/>
      <c r="FX12" s="58" t="s">
        <v>1089</v>
      </c>
      <c r="FY12" s="59"/>
      <c r="FZ12" s="60"/>
      <c r="GA12" s="58" t="s">
        <v>1090</v>
      </c>
      <c r="GB12" s="59"/>
      <c r="GC12" s="60"/>
      <c r="GD12" s="58" t="s">
        <v>1092</v>
      </c>
      <c r="GE12" s="59"/>
      <c r="GF12" s="60"/>
      <c r="GG12" s="58" t="s">
        <v>1095</v>
      </c>
      <c r="GH12" s="59"/>
      <c r="GI12" s="60"/>
      <c r="GJ12" s="114" t="s">
        <v>1098</v>
      </c>
      <c r="GK12" s="115"/>
      <c r="GL12" s="116"/>
      <c r="GM12" s="58" t="s">
        <v>1102</v>
      </c>
      <c r="GN12" s="59"/>
      <c r="GO12" s="60"/>
      <c r="GP12" s="58" t="s">
        <v>1106</v>
      </c>
      <c r="GQ12" s="59"/>
      <c r="GR12" s="60"/>
      <c r="GS12" s="58" t="s">
        <v>1107</v>
      </c>
      <c r="GT12" s="59"/>
      <c r="GU12" s="60"/>
      <c r="GV12" s="58" t="s">
        <v>1114</v>
      </c>
      <c r="GW12" s="59"/>
      <c r="GX12" s="60"/>
      <c r="GY12" s="58" t="s">
        <v>1117</v>
      </c>
      <c r="GZ12" s="59"/>
      <c r="HA12" s="60"/>
      <c r="HB12" s="58" t="s">
        <v>1118</v>
      </c>
      <c r="HC12" s="59"/>
      <c r="HD12" s="60"/>
      <c r="HE12" s="58" t="s">
        <v>1122</v>
      </c>
      <c r="HF12" s="59"/>
      <c r="HG12" s="60"/>
      <c r="HH12" s="114" t="s">
        <v>1124</v>
      </c>
      <c r="HI12" s="115"/>
      <c r="HJ12" s="116"/>
      <c r="HK12" s="120" t="s">
        <v>1127</v>
      </c>
      <c r="HL12" s="121"/>
      <c r="HM12" s="122"/>
      <c r="HN12" s="58" t="s">
        <v>1130</v>
      </c>
      <c r="HO12" s="59"/>
      <c r="HP12" s="60"/>
      <c r="HQ12" s="58" t="s">
        <v>1131</v>
      </c>
      <c r="HR12" s="59"/>
      <c r="HS12" s="60"/>
      <c r="HT12" s="58" t="s">
        <v>1135</v>
      </c>
      <c r="HU12" s="59"/>
      <c r="HV12" s="60"/>
      <c r="HW12" s="58" t="s">
        <v>1139</v>
      </c>
      <c r="HX12" s="59"/>
      <c r="HY12" s="60"/>
      <c r="HZ12" s="58" t="s">
        <v>1143</v>
      </c>
      <c r="IA12" s="59"/>
      <c r="IB12" s="60"/>
      <c r="IC12" s="117" t="s">
        <v>1147</v>
      </c>
      <c r="ID12" s="118"/>
      <c r="IE12" s="119"/>
      <c r="IF12" s="114" t="s">
        <v>1149</v>
      </c>
      <c r="IG12" s="115"/>
      <c r="IH12" s="116"/>
      <c r="II12" s="114" t="s">
        <v>1153</v>
      </c>
      <c r="IJ12" s="115"/>
      <c r="IK12" s="116"/>
      <c r="IL12" s="114" t="s">
        <v>1157</v>
      </c>
      <c r="IM12" s="115"/>
      <c r="IN12" s="116"/>
      <c r="IO12" s="114" t="s">
        <v>1161</v>
      </c>
      <c r="IP12" s="115"/>
      <c r="IQ12" s="116"/>
      <c r="IR12" s="114" t="s">
        <v>1162</v>
      </c>
      <c r="IS12" s="115"/>
      <c r="IT12" s="116"/>
      <c r="IU12" s="114" t="s">
        <v>1166</v>
      </c>
      <c r="IV12" s="115"/>
      <c r="IW12" s="116"/>
      <c r="IX12" s="114" t="s">
        <v>1169</v>
      </c>
      <c r="IY12" s="115"/>
      <c r="IZ12" s="116"/>
      <c r="JA12" s="114" t="s">
        <v>1172</v>
      </c>
      <c r="JB12" s="115"/>
      <c r="JC12" s="116"/>
      <c r="JD12" s="114" t="s">
        <v>1173</v>
      </c>
      <c r="JE12" s="115"/>
      <c r="JF12" s="116"/>
      <c r="JG12" s="114" t="s">
        <v>1176</v>
      </c>
      <c r="JH12" s="115"/>
      <c r="JI12" s="116"/>
      <c r="JJ12" s="114" t="s">
        <v>1179</v>
      </c>
      <c r="JK12" s="115"/>
      <c r="JL12" s="116"/>
      <c r="JM12" s="114" t="s">
        <v>1183</v>
      </c>
      <c r="JN12" s="115"/>
      <c r="JO12" s="116"/>
      <c r="JP12" s="114" t="s">
        <v>1186</v>
      </c>
      <c r="JQ12" s="115"/>
      <c r="JR12" s="116"/>
      <c r="JS12" s="117" t="s">
        <v>1188</v>
      </c>
      <c r="JT12" s="118"/>
      <c r="JU12" s="119"/>
      <c r="JV12" s="114" t="s">
        <v>1192</v>
      </c>
      <c r="JW12" s="115"/>
      <c r="JX12" s="116"/>
      <c r="JY12" s="114" t="s">
        <v>1196</v>
      </c>
      <c r="JZ12" s="115"/>
      <c r="KA12" s="116"/>
      <c r="KB12" s="114" t="s">
        <v>1198</v>
      </c>
      <c r="KC12" s="115"/>
      <c r="KD12" s="116"/>
      <c r="KE12" s="114" t="s">
        <v>1199</v>
      </c>
      <c r="KF12" s="115"/>
      <c r="KG12" s="116"/>
      <c r="KH12" s="114" t="s">
        <v>1202</v>
      </c>
      <c r="KI12" s="115"/>
      <c r="KJ12" s="116"/>
      <c r="KK12" s="114" t="s">
        <v>1204</v>
      </c>
      <c r="KL12" s="115"/>
      <c r="KM12" s="116"/>
      <c r="KN12" s="114" t="s">
        <v>1208</v>
      </c>
      <c r="KO12" s="115"/>
      <c r="KP12" s="116"/>
      <c r="KQ12" s="114" t="s">
        <v>1212</v>
      </c>
      <c r="KR12" s="115"/>
      <c r="KS12" s="116"/>
      <c r="KT12" s="114" t="s">
        <v>1216</v>
      </c>
      <c r="KU12" s="115"/>
      <c r="KV12" s="116"/>
      <c r="KW12" s="114" t="s">
        <v>1218</v>
      </c>
      <c r="KX12" s="115"/>
      <c r="KY12" s="116"/>
      <c r="KZ12" s="114" t="s">
        <v>1219</v>
      </c>
      <c r="LA12" s="115"/>
      <c r="LB12" s="116"/>
      <c r="LC12" s="114" t="s">
        <v>1223</v>
      </c>
      <c r="LD12" s="115"/>
      <c r="LE12" s="116"/>
      <c r="LF12" s="114" t="s">
        <v>1227</v>
      </c>
      <c r="LG12" s="115"/>
      <c r="LH12" s="116"/>
      <c r="LI12" s="114" t="s">
        <v>1233</v>
      </c>
      <c r="LJ12" s="115"/>
      <c r="LK12" s="116"/>
      <c r="LL12" s="114" t="s">
        <v>1236</v>
      </c>
      <c r="LM12" s="115"/>
      <c r="LN12" s="116"/>
      <c r="LO12" s="114" t="s">
        <v>1238</v>
      </c>
      <c r="LP12" s="115"/>
      <c r="LQ12" s="116"/>
      <c r="LR12" s="117" t="s">
        <v>1242</v>
      </c>
      <c r="LS12" s="118"/>
      <c r="LT12" s="119"/>
      <c r="LU12" s="114" t="s">
        <v>1246</v>
      </c>
      <c r="LV12" s="115"/>
      <c r="LW12" s="116"/>
      <c r="LX12" s="114" t="s">
        <v>1247</v>
      </c>
      <c r="LY12" s="115"/>
      <c r="LZ12" s="116"/>
      <c r="MA12" s="114" t="s">
        <v>1248</v>
      </c>
      <c r="MB12" s="115"/>
      <c r="MC12" s="116"/>
      <c r="MD12" s="114" t="s">
        <v>1249</v>
      </c>
      <c r="ME12" s="115"/>
      <c r="MF12" s="116"/>
      <c r="MG12" s="114" t="s">
        <v>1252</v>
      </c>
      <c r="MH12" s="115"/>
      <c r="MI12" s="116"/>
      <c r="MJ12" s="114" t="s">
        <v>1254</v>
      </c>
      <c r="MK12" s="115"/>
      <c r="ML12" s="116"/>
      <c r="MM12" s="114" t="s">
        <v>1255</v>
      </c>
      <c r="MN12" s="115"/>
      <c r="MO12" s="116"/>
      <c r="MP12" s="114" t="s">
        <v>1259</v>
      </c>
      <c r="MQ12" s="115"/>
      <c r="MR12" s="116"/>
      <c r="MS12" s="114" t="s">
        <v>1261</v>
      </c>
      <c r="MT12" s="115"/>
      <c r="MU12" s="116"/>
      <c r="MV12" s="114" t="s">
        <v>1262</v>
      </c>
      <c r="MW12" s="115"/>
      <c r="MX12" s="116"/>
      <c r="MY12" s="114" t="s">
        <v>1265</v>
      </c>
      <c r="MZ12" s="115"/>
      <c r="NA12" s="116"/>
      <c r="NB12" s="114" t="s">
        <v>1266</v>
      </c>
      <c r="NC12" s="115"/>
      <c r="ND12" s="116"/>
      <c r="NE12" s="114" t="s">
        <v>1268</v>
      </c>
      <c r="NF12" s="115"/>
      <c r="NG12" s="116"/>
      <c r="NH12" s="114" t="s">
        <v>1272</v>
      </c>
      <c r="NI12" s="115"/>
      <c r="NJ12" s="116"/>
      <c r="NK12" s="114" t="s">
        <v>1276</v>
      </c>
      <c r="NL12" s="115"/>
      <c r="NM12" s="116"/>
      <c r="NN12" s="114" t="s">
        <v>1279</v>
      </c>
      <c r="NO12" s="115"/>
      <c r="NP12" s="116"/>
      <c r="NQ12" s="114" t="s">
        <v>1282</v>
      </c>
      <c r="NR12" s="115"/>
      <c r="NS12" s="116"/>
    </row>
    <row r="13" spans="1:383" ht="96.75" thickBot="1">
      <c r="A13" s="97"/>
      <c r="B13" s="97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>
      <c r="A14" s="2">
        <v>1</v>
      </c>
      <c r="B14" s="1" t="s">
        <v>3246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24"/>
      <c r="BQ14" s="24">
        <v>1</v>
      </c>
      <c r="BR14" s="24"/>
      <c r="BS14" s="14"/>
      <c r="BT14" s="14"/>
      <c r="BU14" s="14">
        <v>1</v>
      </c>
      <c r="BV14" s="14"/>
      <c r="BW14" s="14">
        <v>1</v>
      </c>
      <c r="BX14" s="14"/>
      <c r="BY14" s="14"/>
      <c r="BZ14" s="14">
        <v>1</v>
      </c>
      <c r="CA14" s="14"/>
      <c r="CB14" s="1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24">
        <v>1</v>
      </c>
      <c r="DQ14" s="24"/>
      <c r="DR14" s="24"/>
      <c r="DS14" s="24">
        <v>1</v>
      </c>
      <c r="DT14" s="24"/>
      <c r="DU14" s="24"/>
      <c r="DV14" s="24"/>
      <c r="DW14" s="24">
        <v>1</v>
      </c>
      <c r="DX14" s="24"/>
      <c r="DY14" s="24">
        <v>1</v>
      </c>
      <c r="DZ14" s="24"/>
      <c r="EA14" s="24"/>
      <c r="EB14" s="24"/>
      <c r="EC14" s="24">
        <v>1</v>
      </c>
      <c r="ED14" s="24"/>
      <c r="EE14" s="24">
        <v>1</v>
      </c>
      <c r="EF14" s="24"/>
      <c r="EG14" s="24"/>
      <c r="EH14" s="24">
        <v>1</v>
      </c>
      <c r="EI14" s="24"/>
      <c r="EJ14" s="24"/>
      <c r="EK14" s="24"/>
      <c r="EL14" s="24">
        <v>1</v>
      </c>
      <c r="EM14" s="24"/>
      <c r="EN14" s="24">
        <v>1</v>
      </c>
      <c r="EO14" s="24"/>
      <c r="EP14" s="2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24">
        <v>1</v>
      </c>
      <c r="FD14" s="24"/>
      <c r="FE14" s="24"/>
      <c r="FF14" s="24"/>
      <c r="FG14" s="24">
        <v>1</v>
      </c>
      <c r="FH14" s="24"/>
      <c r="FI14" s="24">
        <v>1</v>
      </c>
      <c r="FJ14" s="24"/>
      <c r="FK14" s="24"/>
      <c r="FL14" s="24"/>
      <c r="FM14" s="24">
        <v>1</v>
      </c>
      <c r="FN14" s="24"/>
      <c r="FO14" s="24">
        <v>1</v>
      </c>
      <c r="FP14" s="4"/>
      <c r="FQ14" s="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/>
      <c r="GH14" s="24">
        <v>1</v>
      </c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/>
      <c r="GZ14" s="24">
        <v>1</v>
      </c>
      <c r="HA14" s="24"/>
      <c r="HB14" s="24">
        <v>1</v>
      </c>
      <c r="HC14" s="24"/>
      <c r="HD14" s="24"/>
      <c r="HE14" s="24"/>
      <c r="HF14" s="24">
        <v>1</v>
      </c>
      <c r="HG14" s="24"/>
      <c r="HH14" s="24">
        <v>1</v>
      </c>
      <c r="HI14" s="24"/>
      <c r="HJ14" s="24"/>
      <c r="HK14" s="24"/>
      <c r="HL14" s="24">
        <v>1</v>
      </c>
      <c r="HM14" s="24"/>
      <c r="HN14" s="24">
        <v>1</v>
      </c>
      <c r="HO14" s="24"/>
      <c r="HP14" s="24"/>
      <c r="HQ14" s="24"/>
      <c r="HR14" s="24">
        <v>1</v>
      </c>
      <c r="HS14" s="24"/>
      <c r="HT14" s="24"/>
      <c r="HU14" s="24">
        <v>1</v>
      </c>
      <c r="HV14" s="24"/>
      <c r="HW14" s="24">
        <v>1</v>
      </c>
      <c r="HX14" s="24"/>
      <c r="HY14" s="24"/>
      <c r="HZ14" s="24"/>
      <c r="IA14" s="24">
        <v>1</v>
      </c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/>
      <c r="IM14" s="24">
        <v>1</v>
      </c>
      <c r="IN14" s="24"/>
      <c r="IO14" s="24">
        <v>1</v>
      </c>
      <c r="IP14" s="24"/>
      <c r="IQ14" s="24"/>
      <c r="IR14" s="24"/>
      <c r="IS14" s="24">
        <v>1</v>
      </c>
      <c r="IT14" s="24"/>
      <c r="IU14" s="24">
        <v>1</v>
      </c>
      <c r="IV14" s="24"/>
      <c r="IW14" s="24"/>
      <c r="IX14" s="24"/>
      <c r="IY14" s="24">
        <v>1</v>
      </c>
      <c r="IZ14" s="24"/>
      <c r="JA14" s="4">
        <v>1</v>
      </c>
      <c r="JB14" s="4"/>
      <c r="JC14" s="4"/>
      <c r="JD14" s="4"/>
      <c r="JE14" s="4">
        <v>1</v>
      </c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/>
      <c r="KC14" s="4">
        <v>1</v>
      </c>
      <c r="KD14" s="4"/>
      <c r="KE14" s="4"/>
      <c r="KF14" s="4">
        <v>1</v>
      </c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/>
      <c r="KR14" s="4">
        <v>1</v>
      </c>
      <c r="KS14" s="4"/>
      <c r="KT14" s="4">
        <v>1</v>
      </c>
      <c r="KU14" s="4"/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/>
      <c r="LJ14" s="4">
        <v>1</v>
      </c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/>
      <c r="MB14" s="4">
        <v>1</v>
      </c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/>
      <c r="MT14" s="4">
        <v>1</v>
      </c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30"/>
      <c r="NQ14" s="4"/>
      <c r="NR14" s="4">
        <v>1</v>
      </c>
      <c r="NS14" s="4"/>
    </row>
    <row r="15" spans="1:383" ht="15.75">
      <c r="A15" s="2">
        <v>2</v>
      </c>
      <c r="B15" s="1" t="s">
        <v>3247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>
        <v>1</v>
      </c>
      <c r="BR15" s="4"/>
      <c r="BS15" s="1"/>
      <c r="BT15" s="1"/>
      <c r="BU15" s="1">
        <v>1</v>
      </c>
      <c r="BV15" s="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/>
      <c r="KG15" s="4">
        <v>1</v>
      </c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/>
      <c r="LJ15" s="4">
        <v>1</v>
      </c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30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30"/>
      <c r="NQ15" s="4"/>
      <c r="NR15" s="4">
        <v>1</v>
      </c>
      <c r="NS15" s="4"/>
    </row>
    <row r="16" spans="1:383" ht="15.75">
      <c r="A16" s="2">
        <v>3</v>
      </c>
      <c r="B16" s="1" t="s">
        <v>3248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4"/>
      <c r="BQ16" s="4">
        <v>1</v>
      </c>
      <c r="BR16" s="4"/>
      <c r="BS16" s="1"/>
      <c r="BT16" s="1"/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30"/>
      <c r="NQ16" s="4"/>
      <c r="NR16" s="4">
        <v>1</v>
      </c>
      <c r="NS16" s="4"/>
    </row>
    <row r="17" spans="1:383" ht="15.75">
      <c r="A17" s="2">
        <v>4</v>
      </c>
      <c r="B17" s="1" t="s">
        <v>3249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>
        <v>1</v>
      </c>
      <c r="BP17" s="4"/>
      <c r="BQ17" s="4">
        <v>1</v>
      </c>
      <c r="BR17" s="4"/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/>
      <c r="KG17" s="4">
        <v>1</v>
      </c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/>
      <c r="LJ17" s="4">
        <v>1</v>
      </c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/>
      <c r="MQ17" s="4">
        <v>1</v>
      </c>
      <c r="MR17" s="4"/>
      <c r="MS17" s="4"/>
      <c r="MT17" s="4">
        <v>1</v>
      </c>
      <c r="MU17" s="4"/>
      <c r="MV17" s="4">
        <v>1</v>
      </c>
      <c r="MW17" s="4"/>
      <c r="MX17" s="4"/>
      <c r="MY17" s="4">
        <v>1</v>
      </c>
      <c r="MZ17" s="4"/>
      <c r="NA17" s="4"/>
      <c r="NB17" s="4"/>
      <c r="NC17" s="4">
        <v>1</v>
      </c>
      <c r="ND17" s="4"/>
      <c r="NE17" s="4">
        <v>1</v>
      </c>
      <c r="NF17" s="4"/>
      <c r="NG17" s="30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30"/>
      <c r="NQ17" s="4"/>
      <c r="NR17" s="4">
        <v>1</v>
      </c>
      <c r="NS17" s="4"/>
    </row>
    <row r="18" spans="1:383" ht="15.75">
      <c r="A18" s="2">
        <v>5</v>
      </c>
      <c r="B18" s="1" t="s">
        <v>3250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/>
      <c r="BU18" s="1">
        <v>1</v>
      </c>
      <c r="BV18" s="1"/>
      <c r="BW18" s="1">
        <v>1</v>
      </c>
      <c r="BX18" s="1"/>
      <c r="BY18" s="1"/>
      <c r="BZ18" s="1"/>
      <c r="CA18" s="1">
        <v>1</v>
      </c>
      <c r="CB18" s="1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/>
      <c r="KF18" s="4"/>
      <c r="KG18" s="4">
        <v>1</v>
      </c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30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30"/>
      <c r="NQ18" s="4"/>
      <c r="NR18" s="4">
        <v>1</v>
      </c>
      <c r="NS18" s="4"/>
    </row>
    <row r="19" spans="1:383" ht="15.75">
      <c r="A19" s="2">
        <v>6</v>
      </c>
      <c r="B19" s="1" t="s">
        <v>3251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/>
      <c r="BU19" s="1">
        <v>1</v>
      </c>
      <c r="BV19" s="1"/>
      <c r="BW19" s="1">
        <v>1</v>
      </c>
      <c r="BX19" s="1"/>
      <c r="BY19" s="1"/>
      <c r="BZ19" s="1"/>
      <c r="CA19" s="1">
        <v>1</v>
      </c>
      <c r="CB19" s="1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>
        <v>1</v>
      </c>
      <c r="IV19" s="4"/>
      <c r="IW19" s="4"/>
      <c r="IX19" s="4"/>
      <c r="IY19" s="4">
        <v>1</v>
      </c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/>
      <c r="KG19" s="4">
        <v>1</v>
      </c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/>
      <c r="LJ19" s="4">
        <v>1</v>
      </c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30"/>
      <c r="NQ19" s="4"/>
      <c r="NR19" s="4">
        <v>1</v>
      </c>
      <c r="NS19" s="4"/>
    </row>
    <row r="20" spans="1:383">
      <c r="A20" s="90" t="s">
        <v>789</v>
      </c>
      <c r="B20" s="91"/>
      <c r="C20" s="3">
        <f t="shared" ref="C20:AH20" si="0">SUM(C14:C19)</f>
        <v>6</v>
      </c>
      <c r="D20" s="3">
        <f t="shared" si="0"/>
        <v>0</v>
      </c>
      <c r="E20" s="3">
        <f t="shared" si="0"/>
        <v>0</v>
      </c>
      <c r="F20" s="3">
        <f t="shared" si="0"/>
        <v>6</v>
      </c>
      <c r="G20" s="3">
        <f t="shared" si="0"/>
        <v>0</v>
      </c>
      <c r="H20" s="3">
        <f t="shared" si="0"/>
        <v>0</v>
      </c>
      <c r="I20" s="3">
        <f t="shared" si="0"/>
        <v>4</v>
      </c>
      <c r="J20" s="3">
        <f t="shared" si="0"/>
        <v>2</v>
      </c>
      <c r="K20" s="3">
        <f t="shared" si="0"/>
        <v>0</v>
      </c>
      <c r="L20" s="3">
        <f t="shared" si="0"/>
        <v>6</v>
      </c>
      <c r="M20" s="3">
        <f t="shared" si="0"/>
        <v>0</v>
      </c>
      <c r="N20" s="3">
        <f t="shared" si="0"/>
        <v>0</v>
      </c>
      <c r="O20" s="3">
        <f t="shared" si="0"/>
        <v>3</v>
      </c>
      <c r="P20" s="3">
        <f t="shared" si="0"/>
        <v>3</v>
      </c>
      <c r="Q20" s="3">
        <f t="shared" si="0"/>
        <v>0</v>
      </c>
      <c r="R20" s="3">
        <f t="shared" si="0"/>
        <v>2</v>
      </c>
      <c r="S20" s="3">
        <f t="shared" si="0"/>
        <v>4</v>
      </c>
      <c r="T20" s="3">
        <f t="shared" si="0"/>
        <v>0</v>
      </c>
      <c r="U20" s="3">
        <f t="shared" si="0"/>
        <v>6</v>
      </c>
      <c r="V20" s="3">
        <f t="shared" si="0"/>
        <v>0</v>
      </c>
      <c r="W20" s="3">
        <f t="shared" si="0"/>
        <v>0</v>
      </c>
      <c r="X20" s="3">
        <f t="shared" si="0"/>
        <v>2</v>
      </c>
      <c r="Y20" s="3">
        <f t="shared" si="0"/>
        <v>4</v>
      </c>
      <c r="Z20" s="3">
        <f t="shared" si="0"/>
        <v>0</v>
      </c>
      <c r="AA20" s="3">
        <f t="shared" si="0"/>
        <v>2</v>
      </c>
      <c r="AB20" s="3">
        <f t="shared" si="0"/>
        <v>4</v>
      </c>
      <c r="AC20" s="3">
        <f t="shared" si="0"/>
        <v>0</v>
      </c>
      <c r="AD20" s="3">
        <f t="shared" si="0"/>
        <v>3</v>
      </c>
      <c r="AE20" s="3">
        <f t="shared" si="0"/>
        <v>3</v>
      </c>
      <c r="AF20" s="3">
        <f t="shared" si="0"/>
        <v>0</v>
      </c>
      <c r="AG20" s="3">
        <f t="shared" si="0"/>
        <v>6</v>
      </c>
      <c r="AH20" s="3">
        <f t="shared" si="0"/>
        <v>0</v>
      </c>
      <c r="AI20" s="3">
        <f t="shared" ref="AI20:BN20" si="1">SUM(AI14:AI19)</f>
        <v>0</v>
      </c>
      <c r="AJ20" s="3">
        <f t="shared" si="1"/>
        <v>6</v>
      </c>
      <c r="AK20" s="3">
        <f t="shared" si="1"/>
        <v>0</v>
      </c>
      <c r="AL20" s="3">
        <f t="shared" si="1"/>
        <v>0</v>
      </c>
      <c r="AM20" s="3">
        <f t="shared" si="1"/>
        <v>6</v>
      </c>
      <c r="AN20" s="3">
        <f t="shared" si="1"/>
        <v>0</v>
      </c>
      <c r="AO20" s="3">
        <f t="shared" si="1"/>
        <v>0</v>
      </c>
      <c r="AP20" s="3">
        <f t="shared" si="1"/>
        <v>4</v>
      </c>
      <c r="AQ20" s="3">
        <f t="shared" si="1"/>
        <v>2</v>
      </c>
      <c r="AR20" s="3">
        <f t="shared" si="1"/>
        <v>0</v>
      </c>
      <c r="AS20" s="3">
        <f t="shared" si="1"/>
        <v>2</v>
      </c>
      <c r="AT20" s="3">
        <f t="shared" si="1"/>
        <v>4</v>
      </c>
      <c r="AU20" s="3">
        <f t="shared" si="1"/>
        <v>0</v>
      </c>
      <c r="AV20" s="3">
        <f t="shared" si="1"/>
        <v>2</v>
      </c>
      <c r="AW20" s="3">
        <f t="shared" si="1"/>
        <v>4</v>
      </c>
      <c r="AX20" s="3">
        <f t="shared" si="1"/>
        <v>0</v>
      </c>
      <c r="AY20" s="3">
        <f t="shared" si="1"/>
        <v>6</v>
      </c>
      <c r="AZ20" s="3">
        <f t="shared" si="1"/>
        <v>0</v>
      </c>
      <c r="BA20" s="3">
        <f t="shared" si="1"/>
        <v>0</v>
      </c>
      <c r="BB20" s="3">
        <f t="shared" si="1"/>
        <v>6</v>
      </c>
      <c r="BC20" s="3">
        <f t="shared" si="1"/>
        <v>0</v>
      </c>
      <c r="BD20" s="3">
        <f t="shared" si="1"/>
        <v>0</v>
      </c>
      <c r="BE20" s="3">
        <f t="shared" si="1"/>
        <v>2</v>
      </c>
      <c r="BF20" s="3">
        <f t="shared" si="1"/>
        <v>4</v>
      </c>
      <c r="BG20" s="3">
        <f t="shared" si="1"/>
        <v>0</v>
      </c>
      <c r="BH20" s="3">
        <f t="shared" si="1"/>
        <v>6</v>
      </c>
      <c r="BI20" s="3">
        <f t="shared" si="1"/>
        <v>0</v>
      </c>
      <c r="BJ20" s="3">
        <f t="shared" si="1"/>
        <v>0</v>
      </c>
      <c r="BK20" s="3">
        <f t="shared" si="1"/>
        <v>4</v>
      </c>
      <c r="BL20" s="3">
        <f t="shared" si="1"/>
        <v>2</v>
      </c>
      <c r="BM20" s="3">
        <f t="shared" si="1"/>
        <v>0</v>
      </c>
      <c r="BN20" s="3">
        <f t="shared" si="1"/>
        <v>4</v>
      </c>
      <c r="BO20" s="3">
        <f t="shared" ref="BO20:CT20" si="2">SUM(BO14:BO19)</f>
        <v>2</v>
      </c>
      <c r="BP20" s="3">
        <f t="shared" si="2"/>
        <v>0</v>
      </c>
      <c r="BQ20" s="3">
        <f t="shared" si="2"/>
        <v>6</v>
      </c>
      <c r="BR20" s="3">
        <f t="shared" si="2"/>
        <v>0</v>
      </c>
      <c r="BS20" s="3">
        <f t="shared" si="2"/>
        <v>0</v>
      </c>
      <c r="BT20" s="3">
        <f t="shared" si="2"/>
        <v>0</v>
      </c>
      <c r="BU20" s="3">
        <f t="shared" si="2"/>
        <v>6</v>
      </c>
      <c r="BV20" s="3">
        <f t="shared" si="2"/>
        <v>0</v>
      </c>
      <c r="BW20" s="3">
        <f t="shared" si="2"/>
        <v>6</v>
      </c>
      <c r="BX20" s="3">
        <f t="shared" si="2"/>
        <v>0</v>
      </c>
      <c r="BY20" s="3">
        <f t="shared" si="2"/>
        <v>0</v>
      </c>
      <c r="BZ20" s="3">
        <f t="shared" si="2"/>
        <v>3</v>
      </c>
      <c r="CA20" s="3">
        <f t="shared" si="2"/>
        <v>3</v>
      </c>
      <c r="CB20" s="3">
        <f t="shared" si="2"/>
        <v>0</v>
      </c>
      <c r="CC20" s="3">
        <f t="shared" si="2"/>
        <v>6</v>
      </c>
      <c r="CD20" s="3">
        <f t="shared" si="2"/>
        <v>0</v>
      </c>
      <c r="CE20" s="3">
        <f t="shared" si="2"/>
        <v>0</v>
      </c>
      <c r="CF20" s="3">
        <f t="shared" si="2"/>
        <v>6</v>
      </c>
      <c r="CG20" s="3">
        <f t="shared" si="2"/>
        <v>0</v>
      </c>
      <c r="CH20" s="3">
        <f t="shared" si="2"/>
        <v>0</v>
      </c>
      <c r="CI20" s="3">
        <f t="shared" si="2"/>
        <v>3</v>
      </c>
      <c r="CJ20" s="3">
        <f t="shared" si="2"/>
        <v>3</v>
      </c>
      <c r="CK20" s="3">
        <f t="shared" si="2"/>
        <v>0</v>
      </c>
      <c r="CL20" s="3">
        <f t="shared" si="2"/>
        <v>6</v>
      </c>
      <c r="CM20" s="3">
        <f t="shared" si="2"/>
        <v>0</v>
      </c>
      <c r="CN20" s="3">
        <f t="shared" si="2"/>
        <v>0</v>
      </c>
      <c r="CO20" s="3">
        <f t="shared" si="2"/>
        <v>6</v>
      </c>
      <c r="CP20" s="3">
        <f t="shared" si="2"/>
        <v>0</v>
      </c>
      <c r="CQ20" s="3">
        <f t="shared" si="2"/>
        <v>0</v>
      </c>
      <c r="CR20" s="3">
        <f t="shared" si="2"/>
        <v>2</v>
      </c>
      <c r="CS20" s="3">
        <f t="shared" si="2"/>
        <v>4</v>
      </c>
      <c r="CT20" s="3">
        <f t="shared" si="2"/>
        <v>0</v>
      </c>
      <c r="CU20" s="3">
        <f t="shared" ref="CU20:DZ20" si="3">SUM(CU14:CU19)</f>
        <v>2</v>
      </c>
      <c r="CV20" s="3">
        <f t="shared" si="3"/>
        <v>4</v>
      </c>
      <c r="CW20" s="3">
        <f t="shared" si="3"/>
        <v>0</v>
      </c>
      <c r="CX20" s="3">
        <f t="shared" si="3"/>
        <v>0</v>
      </c>
      <c r="CY20" s="3">
        <f t="shared" si="3"/>
        <v>6</v>
      </c>
      <c r="CZ20" s="3">
        <f t="shared" si="3"/>
        <v>0</v>
      </c>
      <c r="DA20" s="3">
        <f t="shared" si="3"/>
        <v>0</v>
      </c>
      <c r="DB20" s="3">
        <f t="shared" si="3"/>
        <v>6</v>
      </c>
      <c r="DC20" s="3">
        <f t="shared" si="3"/>
        <v>0</v>
      </c>
      <c r="DD20" s="3">
        <f t="shared" si="3"/>
        <v>6</v>
      </c>
      <c r="DE20" s="3">
        <f t="shared" si="3"/>
        <v>0</v>
      </c>
      <c r="DF20" s="3">
        <f t="shared" si="3"/>
        <v>0</v>
      </c>
      <c r="DG20" s="3">
        <f t="shared" si="3"/>
        <v>0</v>
      </c>
      <c r="DH20" s="3">
        <f t="shared" si="3"/>
        <v>6</v>
      </c>
      <c r="DI20" s="3">
        <f t="shared" si="3"/>
        <v>0</v>
      </c>
      <c r="DJ20" s="3">
        <f t="shared" si="3"/>
        <v>6</v>
      </c>
      <c r="DK20" s="3">
        <f t="shared" si="3"/>
        <v>0</v>
      </c>
      <c r="DL20" s="3">
        <f t="shared" si="3"/>
        <v>0</v>
      </c>
      <c r="DM20" s="3">
        <f t="shared" si="3"/>
        <v>0</v>
      </c>
      <c r="DN20" s="3">
        <f t="shared" si="3"/>
        <v>6</v>
      </c>
      <c r="DO20" s="3">
        <f t="shared" si="3"/>
        <v>0</v>
      </c>
      <c r="DP20" s="3">
        <f t="shared" si="3"/>
        <v>6</v>
      </c>
      <c r="DQ20" s="3">
        <f t="shared" si="3"/>
        <v>0</v>
      </c>
      <c r="DR20" s="3">
        <f t="shared" si="3"/>
        <v>0</v>
      </c>
      <c r="DS20" s="3">
        <f t="shared" si="3"/>
        <v>6</v>
      </c>
      <c r="DT20" s="3">
        <f t="shared" si="3"/>
        <v>0</v>
      </c>
      <c r="DU20" s="3">
        <f t="shared" si="3"/>
        <v>0</v>
      </c>
      <c r="DV20" s="3">
        <f t="shared" si="3"/>
        <v>0</v>
      </c>
      <c r="DW20" s="3">
        <f t="shared" si="3"/>
        <v>6</v>
      </c>
      <c r="DX20" s="3">
        <f t="shared" si="3"/>
        <v>0</v>
      </c>
      <c r="DY20" s="3">
        <f t="shared" si="3"/>
        <v>6</v>
      </c>
      <c r="DZ20" s="3">
        <f t="shared" si="3"/>
        <v>0</v>
      </c>
      <c r="EA20" s="3">
        <f t="shared" ref="EA20:FF20" si="4">SUM(EA14:EA19)</f>
        <v>0</v>
      </c>
      <c r="EB20" s="3">
        <f t="shared" si="4"/>
        <v>0</v>
      </c>
      <c r="EC20" s="3">
        <f t="shared" si="4"/>
        <v>6</v>
      </c>
      <c r="ED20" s="3">
        <f t="shared" si="4"/>
        <v>0</v>
      </c>
      <c r="EE20" s="3">
        <f t="shared" si="4"/>
        <v>2</v>
      </c>
      <c r="EF20" s="3">
        <f t="shared" si="4"/>
        <v>4</v>
      </c>
      <c r="EG20" s="3">
        <f t="shared" si="4"/>
        <v>0</v>
      </c>
      <c r="EH20" s="3">
        <f t="shared" si="4"/>
        <v>2</v>
      </c>
      <c r="EI20" s="3">
        <f t="shared" si="4"/>
        <v>4</v>
      </c>
      <c r="EJ20" s="3">
        <f t="shared" si="4"/>
        <v>0</v>
      </c>
      <c r="EK20" s="3">
        <f t="shared" si="4"/>
        <v>0</v>
      </c>
      <c r="EL20" s="3">
        <f t="shared" si="4"/>
        <v>6</v>
      </c>
      <c r="EM20" s="3">
        <f t="shared" si="4"/>
        <v>0</v>
      </c>
      <c r="EN20" s="3">
        <f t="shared" si="4"/>
        <v>2</v>
      </c>
      <c r="EO20" s="3">
        <f t="shared" si="4"/>
        <v>4</v>
      </c>
      <c r="EP20" s="3">
        <f t="shared" si="4"/>
        <v>0</v>
      </c>
      <c r="EQ20" s="3">
        <f t="shared" si="4"/>
        <v>3</v>
      </c>
      <c r="ER20" s="3">
        <f t="shared" si="4"/>
        <v>3</v>
      </c>
      <c r="ES20" s="3">
        <f t="shared" si="4"/>
        <v>0</v>
      </c>
      <c r="ET20" s="3">
        <f t="shared" si="4"/>
        <v>6</v>
      </c>
      <c r="EU20" s="3">
        <f t="shared" si="4"/>
        <v>0</v>
      </c>
      <c r="EV20" s="3">
        <f t="shared" si="4"/>
        <v>0</v>
      </c>
      <c r="EW20" s="3">
        <f t="shared" si="4"/>
        <v>6</v>
      </c>
      <c r="EX20" s="3">
        <f t="shared" si="4"/>
        <v>0</v>
      </c>
      <c r="EY20" s="3">
        <f t="shared" si="4"/>
        <v>0</v>
      </c>
      <c r="EZ20" s="3">
        <f t="shared" si="4"/>
        <v>6</v>
      </c>
      <c r="FA20" s="3">
        <f t="shared" si="4"/>
        <v>0</v>
      </c>
      <c r="FB20" s="3">
        <f t="shared" si="4"/>
        <v>0</v>
      </c>
      <c r="FC20" s="3">
        <f t="shared" si="4"/>
        <v>6</v>
      </c>
      <c r="FD20" s="3">
        <f t="shared" si="4"/>
        <v>0</v>
      </c>
      <c r="FE20" s="3">
        <f t="shared" si="4"/>
        <v>0</v>
      </c>
      <c r="FF20" s="3">
        <f t="shared" si="4"/>
        <v>0</v>
      </c>
      <c r="FG20" s="3">
        <f t="shared" ref="FG20:GL20" si="5">SUM(FG14:FG19)</f>
        <v>6</v>
      </c>
      <c r="FH20" s="3">
        <f t="shared" si="5"/>
        <v>0</v>
      </c>
      <c r="FI20" s="3">
        <f t="shared" si="5"/>
        <v>3</v>
      </c>
      <c r="FJ20" s="3">
        <f t="shared" si="5"/>
        <v>3</v>
      </c>
      <c r="FK20" s="3">
        <f t="shared" si="5"/>
        <v>0</v>
      </c>
      <c r="FL20" s="3">
        <f t="shared" si="5"/>
        <v>0</v>
      </c>
      <c r="FM20" s="3">
        <f t="shared" si="5"/>
        <v>6</v>
      </c>
      <c r="FN20" s="3">
        <f t="shared" si="5"/>
        <v>0</v>
      </c>
      <c r="FO20" s="3">
        <f t="shared" si="5"/>
        <v>6</v>
      </c>
      <c r="FP20" s="3">
        <f t="shared" si="5"/>
        <v>0</v>
      </c>
      <c r="FQ20" s="3">
        <f t="shared" si="5"/>
        <v>0</v>
      </c>
      <c r="FR20" s="3">
        <v>6</v>
      </c>
      <c r="FS20" s="3">
        <f t="shared" ref="FS20:ID20" si="6">SUM(FS14:FS19)</f>
        <v>0</v>
      </c>
      <c r="FT20" s="3">
        <f t="shared" si="6"/>
        <v>0</v>
      </c>
      <c r="FU20" s="3">
        <f t="shared" si="6"/>
        <v>3</v>
      </c>
      <c r="FV20" s="3">
        <f t="shared" si="6"/>
        <v>3</v>
      </c>
      <c r="FW20" s="3">
        <f t="shared" si="6"/>
        <v>0</v>
      </c>
      <c r="FX20" s="3">
        <f t="shared" si="6"/>
        <v>6</v>
      </c>
      <c r="FY20" s="3">
        <f t="shared" si="6"/>
        <v>0</v>
      </c>
      <c r="FZ20" s="3">
        <f t="shared" si="6"/>
        <v>0</v>
      </c>
      <c r="GA20" s="3">
        <f t="shared" si="6"/>
        <v>3</v>
      </c>
      <c r="GB20" s="3">
        <f t="shared" si="6"/>
        <v>3</v>
      </c>
      <c r="GC20" s="3">
        <f t="shared" si="6"/>
        <v>0</v>
      </c>
      <c r="GD20" s="3">
        <f t="shared" si="6"/>
        <v>6</v>
      </c>
      <c r="GE20" s="3">
        <f t="shared" si="6"/>
        <v>0</v>
      </c>
      <c r="GF20" s="3">
        <f t="shared" si="6"/>
        <v>0</v>
      </c>
      <c r="GG20" s="3">
        <f t="shared" si="6"/>
        <v>0</v>
      </c>
      <c r="GH20" s="3">
        <f t="shared" si="6"/>
        <v>6</v>
      </c>
      <c r="GI20" s="3">
        <f t="shared" si="6"/>
        <v>0</v>
      </c>
      <c r="GJ20" s="3">
        <f t="shared" si="6"/>
        <v>6</v>
      </c>
      <c r="GK20" s="3">
        <f t="shared" si="6"/>
        <v>0</v>
      </c>
      <c r="GL20" s="3">
        <f t="shared" si="6"/>
        <v>0</v>
      </c>
      <c r="GM20" s="3">
        <f t="shared" si="6"/>
        <v>4</v>
      </c>
      <c r="GN20" s="3">
        <f t="shared" si="6"/>
        <v>2</v>
      </c>
      <c r="GO20" s="3">
        <f t="shared" si="6"/>
        <v>0</v>
      </c>
      <c r="GP20" s="3">
        <f t="shared" si="6"/>
        <v>6</v>
      </c>
      <c r="GQ20" s="3">
        <f t="shared" si="6"/>
        <v>0</v>
      </c>
      <c r="GR20" s="3">
        <f t="shared" si="6"/>
        <v>0</v>
      </c>
      <c r="GS20" s="3">
        <f t="shared" si="6"/>
        <v>6</v>
      </c>
      <c r="GT20" s="3">
        <f t="shared" si="6"/>
        <v>0</v>
      </c>
      <c r="GU20" s="3">
        <f t="shared" si="6"/>
        <v>0</v>
      </c>
      <c r="GV20" s="3">
        <f t="shared" si="6"/>
        <v>6</v>
      </c>
      <c r="GW20" s="3">
        <f t="shared" si="6"/>
        <v>0</v>
      </c>
      <c r="GX20" s="3">
        <f t="shared" si="6"/>
        <v>0</v>
      </c>
      <c r="GY20" s="3">
        <f t="shared" si="6"/>
        <v>0</v>
      </c>
      <c r="GZ20" s="3">
        <f t="shared" si="6"/>
        <v>6</v>
      </c>
      <c r="HA20" s="3">
        <f t="shared" si="6"/>
        <v>0</v>
      </c>
      <c r="HB20" s="3">
        <f t="shared" si="6"/>
        <v>6</v>
      </c>
      <c r="HC20" s="3">
        <f t="shared" si="6"/>
        <v>0</v>
      </c>
      <c r="HD20" s="3">
        <f t="shared" si="6"/>
        <v>0</v>
      </c>
      <c r="HE20" s="3">
        <f t="shared" si="6"/>
        <v>0</v>
      </c>
      <c r="HF20" s="3">
        <f t="shared" si="6"/>
        <v>6</v>
      </c>
      <c r="HG20" s="3">
        <f t="shared" si="6"/>
        <v>0</v>
      </c>
      <c r="HH20" s="3">
        <f t="shared" si="6"/>
        <v>2</v>
      </c>
      <c r="HI20" s="3">
        <f t="shared" si="6"/>
        <v>4</v>
      </c>
      <c r="HJ20" s="3">
        <f t="shared" si="6"/>
        <v>0</v>
      </c>
      <c r="HK20" s="3">
        <f t="shared" si="6"/>
        <v>0</v>
      </c>
      <c r="HL20" s="3">
        <f t="shared" si="6"/>
        <v>6</v>
      </c>
      <c r="HM20" s="3">
        <f t="shared" si="6"/>
        <v>0</v>
      </c>
      <c r="HN20" s="3">
        <f t="shared" si="6"/>
        <v>3</v>
      </c>
      <c r="HO20" s="3">
        <f t="shared" si="6"/>
        <v>2</v>
      </c>
      <c r="HP20" s="3">
        <f t="shared" si="6"/>
        <v>0</v>
      </c>
      <c r="HQ20" s="3">
        <f t="shared" si="6"/>
        <v>0</v>
      </c>
      <c r="HR20" s="3">
        <f t="shared" si="6"/>
        <v>6</v>
      </c>
      <c r="HS20" s="3">
        <f t="shared" si="6"/>
        <v>0</v>
      </c>
      <c r="HT20" s="3">
        <f t="shared" si="6"/>
        <v>0</v>
      </c>
      <c r="HU20" s="3">
        <f t="shared" si="6"/>
        <v>6</v>
      </c>
      <c r="HV20" s="3">
        <f t="shared" si="6"/>
        <v>0</v>
      </c>
      <c r="HW20" s="3">
        <f t="shared" si="6"/>
        <v>6</v>
      </c>
      <c r="HX20" s="3">
        <f t="shared" si="6"/>
        <v>0</v>
      </c>
      <c r="HY20" s="3">
        <f t="shared" si="6"/>
        <v>0</v>
      </c>
      <c r="HZ20" s="3">
        <f t="shared" si="6"/>
        <v>0</v>
      </c>
      <c r="IA20" s="3">
        <f t="shared" si="6"/>
        <v>6</v>
      </c>
      <c r="IB20" s="3">
        <f t="shared" si="6"/>
        <v>0</v>
      </c>
      <c r="IC20" s="3">
        <f t="shared" si="6"/>
        <v>2</v>
      </c>
      <c r="ID20" s="3">
        <f t="shared" si="6"/>
        <v>4</v>
      </c>
      <c r="IE20" s="3">
        <f t="shared" ref="IE20:KP20" si="7">SUM(IE14:IE19)</f>
        <v>0</v>
      </c>
      <c r="IF20" s="3">
        <f t="shared" si="7"/>
        <v>3</v>
      </c>
      <c r="IG20" s="3">
        <f t="shared" si="7"/>
        <v>3</v>
      </c>
      <c r="IH20" s="3">
        <f t="shared" si="7"/>
        <v>0</v>
      </c>
      <c r="II20" s="3">
        <f t="shared" si="7"/>
        <v>2</v>
      </c>
      <c r="IJ20" s="3">
        <f t="shared" si="7"/>
        <v>2</v>
      </c>
      <c r="IK20" s="3">
        <f t="shared" si="7"/>
        <v>2</v>
      </c>
      <c r="IL20" s="3">
        <f t="shared" si="7"/>
        <v>0</v>
      </c>
      <c r="IM20" s="3">
        <f t="shared" si="7"/>
        <v>6</v>
      </c>
      <c r="IN20" s="3">
        <f t="shared" si="7"/>
        <v>0</v>
      </c>
      <c r="IO20" s="3">
        <v>6</v>
      </c>
      <c r="IP20" s="3">
        <f t="shared" si="7"/>
        <v>0</v>
      </c>
      <c r="IQ20" s="3">
        <f t="shared" si="7"/>
        <v>0</v>
      </c>
      <c r="IR20" s="3">
        <f t="shared" si="7"/>
        <v>0</v>
      </c>
      <c r="IS20" s="3">
        <f t="shared" si="7"/>
        <v>6</v>
      </c>
      <c r="IT20" s="3">
        <f t="shared" si="7"/>
        <v>0</v>
      </c>
      <c r="IU20" s="3">
        <f t="shared" si="7"/>
        <v>6</v>
      </c>
      <c r="IV20" s="3">
        <f t="shared" si="7"/>
        <v>0</v>
      </c>
      <c r="IW20" s="3">
        <f t="shared" si="7"/>
        <v>0</v>
      </c>
      <c r="IX20" s="3">
        <f t="shared" si="7"/>
        <v>0</v>
      </c>
      <c r="IY20" s="3">
        <f t="shared" si="7"/>
        <v>6</v>
      </c>
      <c r="IZ20" s="3">
        <f t="shared" si="7"/>
        <v>0</v>
      </c>
      <c r="JA20" s="3">
        <f t="shared" si="7"/>
        <v>6</v>
      </c>
      <c r="JB20" s="3">
        <f t="shared" si="7"/>
        <v>0</v>
      </c>
      <c r="JC20" s="3">
        <f t="shared" si="7"/>
        <v>0</v>
      </c>
      <c r="JD20" s="3">
        <f t="shared" si="7"/>
        <v>0</v>
      </c>
      <c r="JE20" s="3">
        <f t="shared" si="7"/>
        <v>6</v>
      </c>
      <c r="JF20" s="3">
        <f t="shared" si="7"/>
        <v>0</v>
      </c>
      <c r="JG20" s="3">
        <f t="shared" si="7"/>
        <v>3</v>
      </c>
      <c r="JH20" s="3">
        <f t="shared" si="7"/>
        <v>3</v>
      </c>
      <c r="JI20" s="3">
        <f t="shared" si="7"/>
        <v>0</v>
      </c>
      <c r="JJ20" s="3">
        <f t="shared" si="7"/>
        <v>6</v>
      </c>
      <c r="JK20" s="3">
        <f t="shared" si="7"/>
        <v>0</v>
      </c>
      <c r="JL20" s="3">
        <f t="shared" si="7"/>
        <v>0</v>
      </c>
      <c r="JM20" s="3">
        <f t="shared" si="7"/>
        <v>2</v>
      </c>
      <c r="JN20" s="3">
        <f t="shared" si="7"/>
        <v>4</v>
      </c>
      <c r="JO20" s="3">
        <f t="shared" si="7"/>
        <v>0</v>
      </c>
      <c r="JP20" s="3">
        <f t="shared" si="7"/>
        <v>6</v>
      </c>
      <c r="JQ20" s="3">
        <f t="shared" si="7"/>
        <v>0</v>
      </c>
      <c r="JR20" s="3">
        <f t="shared" si="7"/>
        <v>0</v>
      </c>
      <c r="JS20" s="3">
        <f t="shared" si="7"/>
        <v>6</v>
      </c>
      <c r="JT20" s="3">
        <f t="shared" si="7"/>
        <v>0</v>
      </c>
      <c r="JU20" s="3">
        <f t="shared" si="7"/>
        <v>0</v>
      </c>
      <c r="JV20" s="3">
        <f t="shared" si="7"/>
        <v>3</v>
      </c>
      <c r="JW20" s="3">
        <f t="shared" si="7"/>
        <v>3</v>
      </c>
      <c r="JX20" s="3">
        <f t="shared" si="7"/>
        <v>0</v>
      </c>
      <c r="JY20" s="3">
        <f t="shared" si="7"/>
        <v>6</v>
      </c>
      <c r="JZ20" s="3">
        <f t="shared" si="7"/>
        <v>0</v>
      </c>
      <c r="KA20" s="3">
        <f t="shared" si="7"/>
        <v>0</v>
      </c>
      <c r="KB20" s="3">
        <f t="shared" si="7"/>
        <v>0</v>
      </c>
      <c r="KC20" s="3">
        <f t="shared" si="7"/>
        <v>6</v>
      </c>
      <c r="KD20" s="3">
        <f t="shared" si="7"/>
        <v>0</v>
      </c>
      <c r="KE20" s="3">
        <f t="shared" si="7"/>
        <v>0</v>
      </c>
      <c r="KF20" s="3">
        <f t="shared" si="7"/>
        <v>2</v>
      </c>
      <c r="KG20" s="3">
        <f t="shared" si="7"/>
        <v>4</v>
      </c>
      <c r="KH20" s="3">
        <f t="shared" si="7"/>
        <v>2</v>
      </c>
      <c r="KI20" s="3">
        <f t="shared" si="7"/>
        <v>4</v>
      </c>
      <c r="KJ20" s="3">
        <f t="shared" si="7"/>
        <v>0</v>
      </c>
      <c r="KK20" s="3">
        <f t="shared" si="7"/>
        <v>3</v>
      </c>
      <c r="KL20" s="3">
        <f t="shared" si="7"/>
        <v>3</v>
      </c>
      <c r="KM20" s="3">
        <f t="shared" si="7"/>
        <v>0</v>
      </c>
      <c r="KN20" s="3">
        <f t="shared" si="7"/>
        <v>6</v>
      </c>
      <c r="KO20" s="3">
        <f t="shared" si="7"/>
        <v>0</v>
      </c>
      <c r="KP20" s="3">
        <f t="shared" si="7"/>
        <v>0</v>
      </c>
      <c r="KQ20" s="3">
        <f t="shared" ref="KQ20:NB20" si="8">SUM(KQ14:KQ19)</f>
        <v>0</v>
      </c>
      <c r="KR20" s="3">
        <f t="shared" si="8"/>
        <v>6</v>
      </c>
      <c r="KS20" s="3">
        <f t="shared" si="8"/>
        <v>0</v>
      </c>
      <c r="KT20" s="3">
        <f t="shared" si="8"/>
        <v>2</v>
      </c>
      <c r="KU20" s="3">
        <f t="shared" si="8"/>
        <v>4</v>
      </c>
      <c r="KV20" s="3">
        <f t="shared" si="8"/>
        <v>0</v>
      </c>
      <c r="KW20" s="3">
        <f t="shared" si="8"/>
        <v>0</v>
      </c>
      <c r="KX20" s="3">
        <f t="shared" si="8"/>
        <v>6</v>
      </c>
      <c r="KY20" s="3">
        <f t="shared" si="8"/>
        <v>0</v>
      </c>
      <c r="KZ20" s="3">
        <f t="shared" si="8"/>
        <v>6</v>
      </c>
      <c r="LA20" s="3">
        <f t="shared" si="8"/>
        <v>0</v>
      </c>
      <c r="LB20" s="3">
        <f t="shared" si="8"/>
        <v>0</v>
      </c>
      <c r="LC20" s="3">
        <f t="shared" si="8"/>
        <v>2</v>
      </c>
      <c r="LD20" s="3">
        <f t="shared" si="8"/>
        <v>4</v>
      </c>
      <c r="LE20" s="3">
        <f t="shared" si="8"/>
        <v>0</v>
      </c>
      <c r="LF20" s="3">
        <f t="shared" si="8"/>
        <v>6</v>
      </c>
      <c r="LG20" s="3">
        <f t="shared" si="8"/>
        <v>0</v>
      </c>
      <c r="LH20" s="3">
        <f t="shared" si="8"/>
        <v>0</v>
      </c>
      <c r="LI20" s="3">
        <f t="shared" si="8"/>
        <v>0</v>
      </c>
      <c r="LJ20" s="3">
        <f t="shared" si="8"/>
        <v>6</v>
      </c>
      <c r="LK20" s="3">
        <f t="shared" si="8"/>
        <v>0</v>
      </c>
      <c r="LL20" s="3">
        <f t="shared" si="8"/>
        <v>6</v>
      </c>
      <c r="LM20" s="3">
        <f t="shared" si="8"/>
        <v>0</v>
      </c>
      <c r="LN20" s="3">
        <f t="shared" si="8"/>
        <v>0</v>
      </c>
      <c r="LO20" s="3">
        <f t="shared" si="8"/>
        <v>6</v>
      </c>
      <c r="LP20" s="3">
        <f t="shared" si="8"/>
        <v>0</v>
      </c>
      <c r="LQ20" s="3">
        <f t="shared" si="8"/>
        <v>0</v>
      </c>
      <c r="LR20" s="3">
        <f t="shared" si="8"/>
        <v>6</v>
      </c>
      <c r="LS20" s="3">
        <f t="shared" si="8"/>
        <v>0</v>
      </c>
      <c r="LT20" s="3">
        <f t="shared" si="8"/>
        <v>0</v>
      </c>
      <c r="LU20" s="3">
        <f t="shared" si="8"/>
        <v>2</v>
      </c>
      <c r="LV20" s="3">
        <f t="shared" si="8"/>
        <v>4</v>
      </c>
      <c r="LW20" s="3">
        <f t="shared" si="8"/>
        <v>0</v>
      </c>
      <c r="LX20" s="3">
        <f t="shared" si="8"/>
        <v>6</v>
      </c>
      <c r="LY20" s="3">
        <f t="shared" si="8"/>
        <v>0</v>
      </c>
      <c r="LZ20" s="3">
        <f t="shared" si="8"/>
        <v>0</v>
      </c>
      <c r="MA20" s="3">
        <f t="shared" si="8"/>
        <v>0</v>
      </c>
      <c r="MB20" s="3">
        <f t="shared" si="8"/>
        <v>6</v>
      </c>
      <c r="MC20" s="3">
        <f t="shared" si="8"/>
        <v>0</v>
      </c>
      <c r="MD20" s="3">
        <f t="shared" si="8"/>
        <v>6</v>
      </c>
      <c r="ME20" s="3">
        <f t="shared" si="8"/>
        <v>0</v>
      </c>
      <c r="MF20" s="3">
        <f t="shared" si="8"/>
        <v>0</v>
      </c>
      <c r="MG20" s="3">
        <f t="shared" si="8"/>
        <v>6</v>
      </c>
      <c r="MH20" s="3">
        <f t="shared" si="8"/>
        <v>0</v>
      </c>
      <c r="MI20" s="3">
        <f t="shared" si="8"/>
        <v>0</v>
      </c>
      <c r="MJ20" s="3">
        <f t="shared" si="8"/>
        <v>6</v>
      </c>
      <c r="MK20" s="3">
        <f t="shared" si="8"/>
        <v>0</v>
      </c>
      <c r="ML20" s="3">
        <f t="shared" si="8"/>
        <v>0</v>
      </c>
      <c r="MM20" s="3">
        <f t="shared" si="8"/>
        <v>6</v>
      </c>
      <c r="MN20" s="3">
        <f t="shared" si="8"/>
        <v>0</v>
      </c>
      <c r="MO20" s="3">
        <f t="shared" si="8"/>
        <v>0</v>
      </c>
      <c r="MP20" s="3">
        <f t="shared" si="8"/>
        <v>2</v>
      </c>
      <c r="MQ20" s="3">
        <f t="shared" si="8"/>
        <v>4</v>
      </c>
      <c r="MR20" s="3">
        <f t="shared" si="8"/>
        <v>0</v>
      </c>
      <c r="MS20" s="3">
        <f t="shared" si="8"/>
        <v>0</v>
      </c>
      <c r="MT20" s="3">
        <f t="shared" si="8"/>
        <v>6</v>
      </c>
      <c r="MU20" s="3">
        <f t="shared" si="8"/>
        <v>0</v>
      </c>
      <c r="MV20" s="3">
        <f t="shared" si="8"/>
        <v>6</v>
      </c>
      <c r="MW20" s="3">
        <f t="shared" si="8"/>
        <v>0</v>
      </c>
      <c r="MX20" s="3">
        <f t="shared" si="8"/>
        <v>0</v>
      </c>
      <c r="MY20" s="3">
        <f t="shared" si="8"/>
        <v>6</v>
      </c>
      <c r="MZ20" s="3">
        <f t="shared" si="8"/>
        <v>0</v>
      </c>
      <c r="NA20" s="3">
        <f t="shared" si="8"/>
        <v>0</v>
      </c>
      <c r="NB20" s="3">
        <f t="shared" si="8"/>
        <v>2</v>
      </c>
      <c r="NC20" s="3">
        <f t="shared" ref="NC20:PN20" si="9">SUM(NC14:NC19)</f>
        <v>4</v>
      </c>
      <c r="ND20" s="3">
        <f t="shared" si="9"/>
        <v>0</v>
      </c>
      <c r="NE20" s="3">
        <f t="shared" si="9"/>
        <v>5</v>
      </c>
      <c r="NF20" s="3">
        <f t="shared" si="9"/>
        <v>1</v>
      </c>
      <c r="NG20" s="3">
        <f t="shared" si="9"/>
        <v>0</v>
      </c>
      <c r="NH20" s="3">
        <f t="shared" si="9"/>
        <v>0</v>
      </c>
      <c r="NI20" s="3">
        <f t="shared" si="9"/>
        <v>6</v>
      </c>
      <c r="NJ20" s="3">
        <f t="shared" si="9"/>
        <v>0</v>
      </c>
      <c r="NK20" s="3">
        <f t="shared" si="9"/>
        <v>0</v>
      </c>
      <c r="NL20" s="3">
        <f t="shared" si="9"/>
        <v>6</v>
      </c>
      <c r="NM20" s="3">
        <f t="shared" si="9"/>
        <v>0</v>
      </c>
      <c r="NN20" s="3">
        <f t="shared" si="9"/>
        <v>0</v>
      </c>
      <c r="NO20" s="3">
        <f t="shared" si="9"/>
        <v>6</v>
      </c>
      <c r="NP20" s="3">
        <f t="shared" si="9"/>
        <v>0</v>
      </c>
      <c r="NQ20" s="3">
        <f t="shared" si="9"/>
        <v>0</v>
      </c>
      <c r="NR20" s="3">
        <f t="shared" si="9"/>
        <v>6</v>
      </c>
      <c r="NS20" s="3">
        <f t="shared" si="9"/>
        <v>0</v>
      </c>
    </row>
    <row r="21" spans="1:383" ht="39" customHeight="1">
      <c r="A21" s="92" t="s">
        <v>3241</v>
      </c>
      <c r="B21" s="93"/>
      <c r="C21" s="11">
        <f>C20/6%</f>
        <v>100</v>
      </c>
      <c r="D21" s="11">
        <f t="shared" ref="D21:BM21" si="10">D20/25%</f>
        <v>0</v>
      </c>
      <c r="E21" s="11">
        <f t="shared" si="10"/>
        <v>0</v>
      </c>
      <c r="F21" s="11">
        <f>F20/6%</f>
        <v>100</v>
      </c>
      <c r="G21" s="11">
        <f t="shared" si="10"/>
        <v>0</v>
      </c>
      <c r="H21" s="11">
        <f t="shared" si="10"/>
        <v>0</v>
      </c>
      <c r="I21" s="11">
        <f>I20/6%</f>
        <v>66.666666666666671</v>
      </c>
      <c r="J21" s="11">
        <f>J20/6%</f>
        <v>33.333333333333336</v>
      </c>
      <c r="K21" s="11">
        <f t="shared" si="10"/>
        <v>0</v>
      </c>
      <c r="L21" s="11">
        <f>L20/1%</f>
        <v>600</v>
      </c>
      <c r="M21" s="11">
        <f t="shared" si="10"/>
        <v>0</v>
      </c>
      <c r="N21" s="11">
        <f t="shared" si="10"/>
        <v>0</v>
      </c>
      <c r="O21" s="11">
        <f>O20/6%</f>
        <v>50</v>
      </c>
      <c r="P21" s="11">
        <f>P20/6%</f>
        <v>50</v>
      </c>
      <c r="Q21" s="11">
        <f t="shared" si="10"/>
        <v>0</v>
      </c>
      <c r="R21" s="11">
        <f>R20/6%</f>
        <v>33.333333333333336</v>
      </c>
      <c r="S21" s="11">
        <f>S20/6%</f>
        <v>66.666666666666671</v>
      </c>
      <c r="T21" s="11">
        <f t="shared" si="10"/>
        <v>0</v>
      </c>
      <c r="U21" s="11">
        <f>U20/6%</f>
        <v>100</v>
      </c>
      <c r="V21" s="11">
        <f t="shared" si="10"/>
        <v>0</v>
      </c>
      <c r="W21" s="11">
        <f t="shared" si="10"/>
        <v>0</v>
      </c>
      <c r="X21" s="11">
        <f>X20/6%</f>
        <v>33.333333333333336</v>
      </c>
      <c r="Y21" s="11">
        <f>Y20/6%</f>
        <v>66.666666666666671</v>
      </c>
      <c r="Z21" s="11">
        <f t="shared" si="10"/>
        <v>0</v>
      </c>
      <c r="AA21" s="11">
        <f>AA20/6%</f>
        <v>33.333333333333336</v>
      </c>
      <c r="AB21" s="11">
        <f>AB20/6%</f>
        <v>66.666666666666671</v>
      </c>
      <c r="AC21" s="11">
        <f t="shared" si="10"/>
        <v>0</v>
      </c>
      <c r="AD21" s="11">
        <f>AD20/6%</f>
        <v>50</v>
      </c>
      <c r="AE21" s="11">
        <f>AE20/6%</f>
        <v>50</v>
      </c>
      <c r="AF21" s="11">
        <f t="shared" si="10"/>
        <v>0</v>
      </c>
      <c r="AG21" s="11">
        <f>AG20/6%</f>
        <v>100</v>
      </c>
      <c r="AH21" s="11">
        <f t="shared" si="10"/>
        <v>0</v>
      </c>
      <c r="AI21" s="11">
        <f t="shared" si="10"/>
        <v>0</v>
      </c>
      <c r="AJ21" s="11">
        <f>AJ20/6%</f>
        <v>100</v>
      </c>
      <c r="AK21" s="11">
        <f t="shared" si="10"/>
        <v>0</v>
      </c>
      <c r="AL21" s="11">
        <f t="shared" si="10"/>
        <v>0</v>
      </c>
      <c r="AM21" s="11">
        <f>AM20/6%</f>
        <v>100</v>
      </c>
      <c r="AN21" s="11">
        <f t="shared" si="10"/>
        <v>0</v>
      </c>
      <c r="AO21" s="11">
        <f t="shared" si="10"/>
        <v>0</v>
      </c>
      <c r="AP21" s="11">
        <f>AP20/6%</f>
        <v>66.666666666666671</v>
      </c>
      <c r="AQ21" s="11">
        <f>AQ20/6%</f>
        <v>33.333333333333336</v>
      </c>
      <c r="AR21" s="11">
        <f t="shared" si="10"/>
        <v>0</v>
      </c>
      <c r="AS21" s="11">
        <f>AS20/6%</f>
        <v>33.333333333333336</v>
      </c>
      <c r="AT21" s="11">
        <f>AT20/6%</f>
        <v>66.666666666666671</v>
      </c>
      <c r="AU21" s="11">
        <f t="shared" si="10"/>
        <v>0</v>
      </c>
      <c r="AV21" s="11">
        <f>AV20/6%</f>
        <v>33.333333333333336</v>
      </c>
      <c r="AW21" s="11">
        <f>AW20/6%</f>
        <v>66.666666666666671</v>
      </c>
      <c r="AX21" s="11">
        <f t="shared" si="10"/>
        <v>0</v>
      </c>
      <c r="AY21" s="11">
        <f>AY20/6%</f>
        <v>100</v>
      </c>
      <c r="AZ21" s="11">
        <f t="shared" si="10"/>
        <v>0</v>
      </c>
      <c r="BA21" s="11">
        <f t="shared" si="10"/>
        <v>0</v>
      </c>
      <c r="BB21" s="11">
        <f>BB20/6%</f>
        <v>100</v>
      </c>
      <c r="BC21" s="11">
        <f t="shared" si="10"/>
        <v>0</v>
      </c>
      <c r="BD21" s="11">
        <f t="shared" si="10"/>
        <v>0</v>
      </c>
      <c r="BE21" s="11">
        <f>BE20/6%</f>
        <v>33.333333333333336</v>
      </c>
      <c r="BF21" s="11">
        <f>BF20/6%</f>
        <v>66.666666666666671</v>
      </c>
      <c r="BG21" s="11">
        <f t="shared" si="10"/>
        <v>0</v>
      </c>
      <c r="BH21" s="11">
        <f>BH20/100%</f>
        <v>6</v>
      </c>
      <c r="BI21" s="11">
        <f t="shared" si="10"/>
        <v>0</v>
      </c>
      <c r="BJ21" s="11">
        <f t="shared" si="10"/>
        <v>0</v>
      </c>
      <c r="BK21" s="11">
        <f>BK20/6%</f>
        <v>66.666666666666671</v>
      </c>
      <c r="BL21" s="11">
        <f>BL20/6%</f>
        <v>33.333333333333336</v>
      </c>
      <c r="BM21" s="11">
        <f t="shared" si="10"/>
        <v>0</v>
      </c>
      <c r="BN21" s="11">
        <f>BN20/6%</f>
        <v>66.666666666666671</v>
      </c>
      <c r="BO21" s="11">
        <f>BO20/6%</f>
        <v>33.333333333333336</v>
      </c>
      <c r="BP21" s="11">
        <f t="shared" ref="BP21:EA21" si="11">BP20/25%</f>
        <v>0</v>
      </c>
      <c r="BQ21" s="11">
        <f>BQ20/6%</f>
        <v>100</v>
      </c>
      <c r="BR21" s="11">
        <f t="shared" si="11"/>
        <v>0</v>
      </c>
      <c r="BS21" s="11">
        <f t="shared" si="11"/>
        <v>0</v>
      </c>
      <c r="BT21" s="11">
        <f t="shared" si="11"/>
        <v>0</v>
      </c>
      <c r="BU21" s="11">
        <f>BU20/6%</f>
        <v>100</v>
      </c>
      <c r="BV21" s="11">
        <f t="shared" si="11"/>
        <v>0</v>
      </c>
      <c r="BW21" s="11">
        <f>BW20/6%</f>
        <v>100</v>
      </c>
      <c r="BX21" s="11">
        <f t="shared" si="11"/>
        <v>0</v>
      </c>
      <c r="BY21" s="11">
        <f t="shared" si="11"/>
        <v>0</v>
      </c>
      <c r="BZ21" s="11">
        <f>BZ20/6%</f>
        <v>50</v>
      </c>
      <c r="CA21" s="11">
        <f>CA20/6%</f>
        <v>50</v>
      </c>
      <c r="CB21" s="11">
        <f t="shared" si="11"/>
        <v>0</v>
      </c>
      <c r="CC21" s="11">
        <f>CC20/6%</f>
        <v>100</v>
      </c>
      <c r="CD21" s="11">
        <f t="shared" si="11"/>
        <v>0</v>
      </c>
      <c r="CE21" s="11">
        <f t="shared" si="11"/>
        <v>0</v>
      </c>
      <c r="CF21" s="11">
        <f>CF20/6%</f>
        <v>100</v>
      </c>
      <c r="CG21" s="11">
        <f t="shared" si="11"/>
        <v>0</v>
      </c>
      <c r="CH21" s="11">
        <f t="shared" si="11"/>
        <v>0</v>
      </c>
      <c r="CI21" s="11">
        <f>CI20/6%</f>
        <v>50</v>
      </c>
      <c r="CJ21" s="11">
        <f>CJ20/6%</f>
        <v>50</v>
      </c>
      <c r="CK21" s="11">
        <f t="shared" si="11"/>
        <v>0</v>
      </c>
      <c r="CL21" s="11">
        <f>CL20/6%</f>
        <v>100</v>
      </c>
      <c r="CM21" s="11">
        <f t="shared" si="11"/>
        <v>0</v>
      </c>
      <c r="CN21" s="11">
        <f t="shared" si="11"/>
        <v>0</v>
      </c>
      <c r="CO21" s="11">
        <f>CO20/6%</f>
        <v>100</v>
      </c>
      <c r="CP21" s="11">
        <f t="shared" si="11"/>
        <v>0</v>
      </c>
      <c r="CQ21" s="11">
        <f t="shared" si="11"/>
        <v>0</v>
      </c>
      <c r="CR21" s="11">
        <f>CR20/6%</f>
        <v>33.333333333333336</v>
      </c>
      <c r="CS21" s="11">
        <f>CS20/6%</f>
        <v>66.666666666666671</v>
      </c>
      <c r="CT21" s="11">
        <f t="shared" si="11"/>
        <v>0</v>
      </c>
      <c r="CU21" s="11">
        <f>CU20/6%</f>
        <v>33.333333333333336</v>
      </c>
      <c r="CV21" s="11">
        <f>CV20/6%</f>
        <v>66.666666666666671</v>
      </c>
      <c r="CW21" s="11">
        <f t="shared" si="11"/>
        <v>0</v>
      </c>
      <c r="CX21" s="11">
        <f t="shared" si="11"/>
        <v>0</v>
      </c>
      <c r="CY21" s="11">
        <f>CY20/6%</f>
        <v>100</v>
      </c>
      <c r="CZ21" s="11">
        <f t="shared" si="11"/>
        <v>0</v>
      </c>
      <c r="DA21" s="11">
        <f t="shared" si="11"/>
        <v>0</v>
      </c>
      <c r="DB21" s="11">
        <f>DB20/6%</f>
        <v>100</v>
      </c>
      <c r="DC21" s="11">
        <f t="shared" si="11"/>
        <v>0</v>
      </c>
      <c r="DD21" s="11">
        <f>DD20/6%</f>
        <v>100</v>
      </c>
      <c r="DE21" s="11">
        <f t="shared" si="11"/>
        <v>0</v>
      </c>
      <c r="DF21" s="11">
        <f t="shared" si="11"/>
        <v>0</v>
      </c>
      <c r="DG21" s="11">
        <f t="shared" si="11"/>
        <v>0</v>
      </c>
      <c r="DH21" s="11">
        <f>DH20/6%</f>
        <v>100</v>
      </c>
      <c r="DI21" s="11">
        <f t="shared" si="11"/>
        <v>0</v>
      </c>
      <c r="DJ21" s="11">
        <f>DJ20/6%</f>
        <v>100</v>
      </c>
      <c r="DK21" s="11">
        <f t="shared" si="11"/>
        <v>0</v>
      </c>
      <c r="DL21" s="11">
        <f t="shared" si="11"/>
        <v>0</v>
      </c>
      <c r="DM21" s="11">
        <f t="shared" si="11"/>
        <v>0</v>
      </c>
      <c r="DN21" s="11">
        <f>DN20/6%</f>
        <v>100</v>
      </c>
      <c r="DO21" s="11">
        <f t="shared" si="11"/>
        <v>0</v>
      </c>
      <c r="DP21" s="11">
        <f>DP20/6%</f>
        <v>100</v>
      </c>
      <c r="DQ21" s="11">
        <f t="shared" si="11"/>
        <v>0</v>
      </c>
      <c r="DR21" s="11">
        <f t="shared" si="11"/>
        <v>0</v>
      </c>
      <c r="DS21" s="11">
        <f>DS20/6%</f>
        <v>100</v>
      </c>
      <c r="DT21" s="11">
        <f t="shared" si="11"/>
        <v>0</v>
      </c>
      <c r="DU21" s="11">
        <f t="shared" si="11"/>
        <v>0</v>
      </c>
      <c r="DV21" s="11">
        <f t="shared" si="11"/>
        <v>0</v>
      </c>
      <c r="DW21" s="11">
        <f>DW20/6%</f>
        <v>100</v>
      </c>
      <c r="DX21" s="11">
        <f t="shared" si="11"/>
        <v>0</v>
      </c>
      <c r="DY21" s="11">
        <f>DY20/6%</f>
        <v>100</v>
      </c>
      <c r="DZ21" s="11">
        <f t="shared" si="11"/>
        <v>0</v>
      </c>
      <c r="EA21" s="11">
        <f t="shared" si="11"/>
        <v>0</v>
      </c>
      <c r="EB21" s="11">
        <f t="shared" ref="EB21:GL21" si="12">EB20/25%</f>
        <v>0</v>
      </c>
      <c r="EC21" s="11">
        <f>EC20/6%</f>
        <v>100</v>
      </c>
      <c r="ED21" s="11">
        <f t="shared" si="12"/>
        <v>0</v>
      </c>
      <c r="EE21" s="11">
        <f>EE20/6%</f>
        <v>33.333333333333336</v>
      </c>
      <c r="EF21" s="11">
        <f>EF20/6%</f>
        <v>66.666666666666671</v>
      </c>
      <c r="EG21" s="11">
        <f t="shared" si="12"/>
        <v>0</v>
      </c>
      <c r="EH21" s="11">
        <f>EH20/6%</f>
        <v>33.333333333333336</v>
      </c>
      <c r="EI21" s="11">
        <f>EI20/6%</f>
        <v>66.666666666666671</v>
      </c>
      <c r="EJ21" s="11">
        <f t="shared" si="12"/>
        <v>0</v>
      </c>
      <c r="EK21" s="11">
        <f t="shared" si="12"/>
        <v>0</v>
      </c>
      <c r="EL21" s="11">
        <f>EL20/6%</f>
        <v>100</v>
      </c>
      <c r="EM21" s="11">
        <f t="shared" si="12"/>
        <v>0</v>
      </c>
      <c r="EN21" s="11">
        <f>EN20/6%</f>
        <v>33.333333333333336</v>
      </c>
      <c r="EO21" s="11">
        <f>EO20/6%</f>
        <v>66.666666666666671</v>
      </c>
      <c r="EP21" s="11">
        <f t="shared" si="12"/>
        <v>0</v>
      </c>
      <c r="EQ21" s="11">
        <f>EQ20/6%</f>
        <v>50</v>
      </c>
      <c r="ER21" s="11">
        <f>ER20/6%</f>
        <v>50</v>
      </c>
      <c r="ES21" s="11">
        <f t="shared" si="12"/>
        <v>0</v>
      </c>
      <c r="ET21" s="11">
        <f>ET20/6%</f>
        <v>100</v>
      </c>
      <c r="EU21" s="11">
        <f t="shared" si="12"/>
        <v>0</v>
      </c>
      <c r="EV21" s="11">
        <f t="shared" si="12"/>
        <v>0</v>
      </c>
      <c r="EW21" s="11">
        <f>EW20/6%</f>
        <v>100</v>
      </c>
      <c r="EX21" s="11">
        <f t="shared" si="12"/>
        <v>0</v>
      </c>
      <c r="EY21" s="11">
        <f t="shared" si="12"/>
        <v>0</v>
      </c>
      <c r="EZ21" s="11">
        <f>EZ20/6%</f>
        <v>100</v>
      </c>
      <c r="FA21" s="11">
        <f t="shared" si="12"/>
        <v>0</v>
      </c>
      <c r="FB21" s="11">
        <f t="shared" si="12"/>
        <v>0</v>
      </c>
      <c r="FC21" s="11">
        <f>FC20/6%</f>
        <v>100</v>
      </c>
      <c r="FD21" s="11">
        <f t="shared" si="12"/>
        <v>0</v>
      </c>
      <c r="FE21" s="11">
        <f t="shared" si="12"/>
        <v>0</v>
      </c>
      <c r="FF21" s="11">
        <f t="shared" si="12"/>
        <v>0</v>
      </c>
      <c r="FG21" s="11">
        <f>FG20/6%</f>
        <v>100</v>
      </c>
      <c r="FH21" s="11">
        <f t="shared" si="12"/>
        <v>0</v>
      </c>
      <c r="FI21" s="11">
        <f>FI20/6%</f>
        <v>50</v>
      </c>
      <c r="FJ21" s="11">
        <f>FJ20/6%</f>
        <v>50</v>
      </c>
      <c r="FK21" s="11">
        <f t="shared" si="12"/>
        <v>0</v>
      </c>
      <c r="FL21" s="11">
        <f t="shared" si="12"/>
        <v>0</v>
      </c>
      <c r="FM21" s="11">
        <f>FM20/6%</f>
        <v>100</v>
      </c>
      <c r="FN21" s="11">
        <f t="shared" si="12"/>
        <v>0</v>
      </c>
      <c r="FO21" s="11">
        <f>FO20/6%</f>
        <v>100</v>
      </c>
      <c r="FP21" s="11">
        <f t="shared" si="12"/>
        <v>0</v>
      </c>
      <c r="FQ21" s="11">
        <f t="shared" si="12"/>
        <v>0</v>
      </c>
      <c r="FR21" s="11">
        <f>FR20/6%</f>
        <v>100</v>
      </c>
      <c r="FS21" s="11">
        <f t="shared" si="12"/>
        <v>0</v>
      </c>
      <c r="FT21" s="11">
        <f t="shared" si="12"/>
        <v>0</v>
      </c>
      <c r="FU21" s="11">
        <f>FU20/6%</f>
        <v>50</v>
      </c>
      <c r="FV21" s="11">
        <f>FV20/6%</f>
        <v>50</v>
      </c>
      <c r="FW21" s="11">
        <f t="shared" si="12"/>
        <v>0</v>
      </c>
      <c r="FX21" s="11">
        <f>FX20/6%</f>
        <v>100</v>
      </c>
      <c r="FY21" s="11">
        <f t="shared" si="12"/>
        <v>0</v>
      </c>
      <c r="FZ21" s="11">
        <f t="shared" si="12"/>
        <v>0</v>
      </c>
      <c r="GA21" s="11">
        <f>GA20/6%</f>
        <v>50</v>
      </c>
      <c r="GB21" s="11">
        <f>GB20/6%</f>
        <v>50</v>
      </c>
      <c r="GC21" s="11">
        <f t="shared" si="12"/>
        <v>0</v>
      </c>
      <c r="GD21" s="11">
        <f>GD20/6%</f>
        <v>100</v>
      </c>
      <c r="GE21" s="11">
        <f t="shared" si="12"/>
        <v>0</v>
      </c>
      <c r="GF21" s="11">
        <f t="shared" si="12"/>
        <v>0</v>
      </c>
      <c r="GG21" s="11">
        <f t="shared" si="12"/>
        <v>0</v>
      </c>
      <c r="GH21" s="11">
        <f>GH20/6%</f>
        <v>100</v>
      </c>
      <c r="GI21" s="11">
        <f t="shared" si="12"/>
        <v>0</v>
      </c>
      <c r="GJ21" s="11">
        <f>GJ20/6%</f>
        <v>100</v>
      </c>
      <c r="GK21" s="11">
        <f t="shared" si="12"/>
        <v>0</v>
      </c>
      <c r="GL21" s="11">
        <f t="shared" si="12"/>
        <v>0</v>
      </c>
      <c r="GM21" s="11">
        <f>GM20/6%</f>
        <v>66.666666666666671</v>
      </c>
      <c r="GN21" s="11">
        <f>GN20/6%</f>
        <v>33.333333333333336</v>
      </c>
      <c r="GO21" s="11">
        <f t="shared" ref="GO21:IY21" si="13">GO20/25%</f>
        <v>0</v>
      </c>
      <c r="GP21" s="11">
        <f>GP20/6%</f>
        <v>100</v>
      </c>
      <c r="GQ21" s="11">
        <f t="shared" si="13"/>
        <v>0</v>
      </c>
      <c r="GR21" s="11">
        <f t="shared" si="13"/>
        <v>0</v>
      </c>
      <c r="GS21" s="11">
        <f>GS20/6%</f>
        <v>100</v>
      </c>
      <c r="GT21" s="11">
        <f t="shared" si="13"/>
        <v>0</v>
      </c>
      <c r="GU21" s="11">
        <f t="shared" si="13"/>
        <v>0</v>
      </c>
      <c r="GV21" s="11">
        <f>GV20/6%</f>
        <v>100</v>
      </c>
      <c r="GW21" s="11">
        <f t="shared" si="13"/>
        <v>0</v>
      </c>
      <c r="GX21" s="11">
        <f t="shared" si="13"/>
        <v>0</v>
      </c>
      <c r="GY21" s="11">
        <f t="shared" si="13"/>
        <v>0</v>
      </c>
      <c r="GZ21" s="11">
        <f>GZ20/6%</f>
        <v>100</v>
      </c>
      <c r="HA21" s="11">
        <f t="shared" si="13"/>
        <v>0</v>
      </c>
      <c r="HB21" s="11">
        <f>HB20/6%</f>
        <v>100</v>
      </c>
      <c r="HC21" s="11">
        <f t="shared" si="13"/>
        <v>0</v>
      </c>
      <c r="HD21" s="11">
        <f t="shared" si="13"/>
        <v>0</v>
      </c>
      <c r="HE21" s="11">
        <f t="shared" si="13"/>
        <v>0</v>
      </c>
      <c r="HF21" s="11">
        <f>HF20/6%</f>
        <v>100</v>
      </c>
      <c r="HG21" s="11">
        <f t="shared" si="13"/>
        <v>0</v>
      </c>
      <c r="HH21" s="11">
        <f>HH20/6%</f>
        <v>33.333333333333336</v>
      </c>
      <c r="HI21" s="11">
        <f>HI20/6%</f>
        <v>66.666666666666671</v>
      </c>
      <c r="HJ21" s="11">
        <f t="shared" si="13"/>
        <v>0</v>
      </c>
      <c r="HK21" s="11">
        <f t="shared" si="13"/>
        <v>0</v>
      </c>
      <c r="HL21" s="11">
        <f>HL20/6%</f>
        <v>100</v>
      </c>
      <c r="HM21" s="11">
        <f t="shared" si="13"/>
        <v>0</v>
      </c>
      <c r="HN21" s="11">
        <f>HN20/6%</f>
        <v>50</v>
      </c>
      <c r="HO21" s="11">
        <f>HO20/6%</f>
        <v>33.333333333333336</v>
      </c>
      <c r="HP21" s="11">
        <f t="shared" si="13"/>
        <v>0</v>
      </c>
      <c r="HQ21" s="11">
        <f t="shared" si="13"/>
        <v>0</v>
      </c>
      <c r="HR21" s="11">
        <f>HR20/6%</f>
        <v>100</v>
      </c>
      <c r="HS21" s="11">
        <f t="shared" si="13"/>
        <v>0</v>
      </c>
      <c r="HT21" s="11">
        <f t="shared" si="13"/>
        <v>0</v>
      </c>
      <c r="HU21" s="11">
        <f>HU20/6%</f>
        <v>100</v>
      </c>
      <c r="HV21" s="11">
        <f t="shared" si="13"/>
        <v>0</v>
      </c>
      <c r="HW21" s="11">
        <f>HW20/6%</f>
        <v>100</v>
      </c>
      <c r="HX21" s="11">
        <f t="shared" si="13"/>
        <v>0</v>
      </c>
      <c r="HY21" s="11">
        <f t="shared" si="13"/>
        <v>0</v>
      </c>
      <c r="HZ21" s="11">
        <f t="shared" si="13"/>
        <v>0</v>
      </c>
      <c r="IA21" s="11">
        <f>IA20/6%</f>
        <v>100</v>
      </c>
      <c r="IB21" s="11">
        <f t="shared" si="13"/>
        <v>0</v>
      </c>
      <c r="IC21" s="11">
        <f>IC20/6%</f>
        <v>33.333333333333336</v>
      </c>
      <c r="ID21" s="11">
        <f>ID20/6%</f>
        <v>66.666666666666671</v>
      </c>
      <c r="IE21" s="11">
        <f t="shared" si="13"/>
        <v>0</v>
      </c>
      <c r="IF21" s="11">
        <f>IF20/6%</f>
        <v>50</v>
      </c>
      <c r="IG21" s="11">
        <f>IG20/6%</f>
        <v>50</v>
      </c>
      <c r="IH21" s="11">
        <f t="shared" si="13"/>
        <v>0</v>
      </c>
      <c r="II21" s="11">
        <f>II20/6%</f>
        <v>33.333333333333336</v>
      </c>
      <c r="IJ21" s="11">
        <f>IJ20/6%</f>
        <v>33.333333333333336</v>
      </c>
      <c r="IK21" s="11">
        <f>IK20/6%</f>
        <v>33.333333333333336</v>
      </c>
      <c r="IL21" s="11">
        <f t="shared" si="13"/>
        <v>0</v>
      </c>
      <c r="IM21" s="11">
        <f>IM20/6%</f>
        <v>100</v>
      </c>
      <c r="IN21" s="11">
        <f t="shared" si="13"/>
        <v>0</v>
      </c>
      <c r="IO21" s="11">
        <f>IO20/6%</f>
        <v>100</v>
      </c>
      <c r="IP21" s="11">
        <f t="shared" si="13"/>
        <v>0</v>
      </c>
      <c r="IQ21" s="11">
        <f t="shared" si="13"/>
        <v>0</v>
      </c>
      <c r="IR21" s="11">
        <f t="shared" si="13"/>
        <v>0</v>
      </c>
      <c r="IS21" s="11">
        <f>IS20/6%</f>
        <v>100</v>
      </c>
      <c r="IT21" s="11">
        <f t="shared" si="13"/>
        <v>0</v>
      </c>
      <c r="IU21" s="11">
        <f>IU20/6%</f>
        <v>100</v>
      </c>
      <c r="IV21" s="11">
        <f t="shared" si="13"/>
        <v>0</v>
      </c>
      <c r="IW21" s="11">
        <f t="shared" si="13"/>
        <v>0</v>
      </c>
      <c r="IX21" s="11">
        <f t="shared" si="13"/>
        <v>0</v>
      </c>
      <c r="IY21" s="11">
        <f>IY20/6%</f>
        <v>100</v>
      </c>
      <c r="IZ21" s="11">
        <f t="shared" ref="IZ21:LK21" si="14">IZ20/25%</f>
        <v>0</v>
      </c>
      <c r="JA21" s="11">
        <f>JA20/6%</f>
        <v>100</v>
      </c>
      <c r="JB21" s="11">
        <f t="shared" si="14"/>
        <v>0</v>
      </c>
      <c r="JC21" s="11">
        <f t="shared" si="14"/>
        <v>0</v>
      </c>
      <c r="JD21" s="11">
        <f t="shared" si="14"/>
        <v>0</v>
      </c>
      <c r="JE21" s="11">
        <f>JE20/6%</f>
        <v>100</v>
      </c>
      <c r="JF21" s="11">
        <f t="shared" si="14"/>
        <v>0</v>
      </c>
      <c r="JG21" s="11">
        <f>JG20/6%</f>
        <v>50</v>
      </c>
      <c r="JH21" s="11">
        <f>JH20/6%</f>
        <v>50</v>
      </c>
      <c r="JI21" s="11">
        <f t="shared" si="14"/>
        <v>0</v>
      </c>
      <c r="JJ21" s="11">
        <f>JJ20/6%</f>
        <v>100</v>
      </c>
      <c r="JK21" s="11">
        <f t="shared" si="14"/>
        <v>0</v>
      </c>
      <c r="JL21" s="11">
        <f t="shared" si="14"/>
        <v>0</v>
      </c>
      <c r="JM21" s="11">
        <f>JM20/6%</f>
        <v>33.333333333333336</v>
      </c>
      <c r="JN21" s="11">
        <f>JN20/6%</f>
        <v>66.666666666666671</v>
      </c>
      <c r="JO21" s="11">
        <f t="shared" si="14"/>
        <v>0</v>
      </c>
      <c r="JP21" s="11">
        <f>JP20/6%</f>
        <v>100</v>
      </c>
      <c r="JQ21" s="11">
        <f t="shared" si="14"/>
        <v>0</v>
      </c>
      <c r="JR21" s="11">
        <f t="shared" si="14"/>
        <v>0</v>
      </c>
      <c r="JS21" s="11">
        <f>JS20/6%</f>
        <v>100</v>
      </c>
      <c r="JT21" s="11">
        <f t="shared" si="14"/>
        <v>0</v>
      </c>
      <c r="JU21" s="11">
        <f t="shared" si="14"/>
        <v>0</v>
      </c>
      <c r="JV21" s="11">
        <f>JV20/6%</f>
        <v>50</v>
      </c>
      <c r="JW21" s="11">
        <f>JW20/6%</f>
        <v>50</v>
      </c>
      <c r="JX21" s="11">
        <f t="shared" si="14"/>
        <v>0</v>
      </c>
      <c r="JY21" s="11">
        <f>JY20/6%</f>
        <v>100</v>
      </c>
      <c r="JZ21" s="11">
        <f t="shared" si="14"/>
        <v>0</v>
      </c>
      <c r="KA21" s="11">
        <f t="shared" si="14"/>
        <v>0</v>
      </c>
      <c r="KB21" s="11">
        <f t="shared" si="14"/>
        <v>0</v>
      </c>
      <c r="KC21" s="11">
        <f>KC20/6%</f>
        <v>100</v>
      </c>
      <c r="KD21" s="11">
        <f t="shared" si="14"/>
        <v>0</v>
      </c>
      <c r="KE21" s="11">
        <f t="shared" si="14"/>
        <v>0</v>
      </c>
      <c r="KF21" s="11">
        <f>KF20/6%</f>
        <v>33.333333333333336</v>
      </c>
      <c r="KG21" s="11">
        <f>KG20/26%</f>
        <v>15.384615384615383</v>
      </c>
      <c r="KH21" s="11">
        <f>KH20/6%</f>
        <v>33.333333333333336</v>
      </c>
      <c r="KI21" s="11">
        <f>KI20/6%</f>
        <v>66.666666666666671</v>
      </c>
      <c r="KJ21" s="11">
        <f t="shared" si="14"/>
        <v>0</v>
      </c>
      <c r="KK21" s="11">
        <f>KK20/6%</f>
        <v>50</v>
      </c>
      <c r="KL21" s="11">
        <f>KL20/6%</f>
        <v>50</v>
      </c>
      <c r="KM21" s="11">
        <f t="shared" si="14"/>
        <v>0</v>
      </c>
      <c r="KN21" s="11">
        <f>KN20/6%</f>
        <v>100</v>
      </c>
      <c r="KO21" s="11">
        <f t="shared" si="14"/>
        <v>0</v>
      </c>
      <c r="KP21" s="11">
        <f t="shared" si="14"/>
        <v>0</v>
      </c>
      <c r="KQ21" s="11">
        <f t="shared" si="14"/>
        <v>0</v>
      </c>
      <c r="KR21" s="11">
        <f>KR20/6%</f>
        <v>100</v>
      </c>
      <c r="KS21" s="11">
        <f t="shared" si="14"/>
        <v>0</v>
      </c>
      <c r="KT21" s="11">
        <f>KT20/6%</f>
        <v>33.333333333333336</v>
      </c>
      <c r="KU21" s="11">
        <f>KU20/6%</f>
        <v>66.666666666666671</v>
      </c>
      <c r="KV21" s="11">
        <f t="shared" si="14"/>
        <v>0</v>
      </c>
      <c r="KW21" s="11">
        <f t="shared" si="14"/>
        <v>0</v>
      </c>
      <c r="KX21" s="11">
        <f>KX20/6%</f>
        <v>100</v>
      </c>
      <c r="KY21" s="11">
        <f t="shared" si="14"/>
        <v>0</v>
      </c>
      <c r="KZ21" s="11">
        <f>KZ20/6%</f>
        <v>100</v>
      </c>
      <c r="LA21" s="11">
        <f t="shared" si="14"/>
        <v>0</v>
      </c>
      <c r="LB21" s="11">
        <f t="shared" si="14"/>
        <v>0</v>
      </c>
      <c r="LC21" s="11">
        <f>LC20/6%</f>
        <v>33.333333333333336</v>
      </c>
      <c r="LD21" s="11">
        <f>LD20/6%</f>
        <v>66.666666666666671</v>
      </c>
      <c r="LE21" s="11">
        <f t="shared" si="14"/>
        <v>0</v>
      </c>
      <c r="LF21" s="11">
        <f>LF20/6%</f>
        <v>100</v>
      </c>
      <c r="LG21" s="11">
        <f t="shared" si="14"/>
        <v>0</v>
      </c>
      <c r="LH21" s="11">
        <f t="shared" si="14"/>
        <v>0</v>
      </c>
      <c r="LI21" s="11">
        <f t="shared" si="14"/>
        <v>0</v>
      </c>
      <c r="LJ21" s="11">
        <f>LJ20/6%</f>
        <v>100</v>
      </c>
      <c r="LK21" s="11">
        <f t="shared" si="14"/>
        <v>0</v>
      </c>
      <c r="LL21" s="11">
        <f>LL20/6%</f>
        <v>100</v>
      </c>
      <c r="LM21" s="11">
        <f t="shared" ref="LL21:NS21" si="15">LM20/25%</f>
        <v>0</v>
      </c>
      <c r="LN21" s="11">
        <f t="shared" si="15"/>
        <v>0</v>
      </c>
      <c r="LO21" s="11">
        <f>LO20/6%</f>
        <v>100</v>
      </c>
      <c r="LP21" s="11">
        <f t="shared" si="15"/>
        <v>0</v>
      </c>
      <c r="LQ21" s="11">
        <f t="shared" si="15"/>
        <v>0</v>
      </c>
      <c r="LR21" s="11">
        <f>LR20/6%</f>
        <v>100</v>
      </c>
      <c r="LS21" s="11">
        <f t="shared" si="15"/>
        <v>0</v>
      </c>
      <c r="LT21" s="11">
        <f t="shared" si="15"/>
        <v>0</v>
      </c>
      <c r="LU21" s="11">
        <f>LU20/6%</f>
        <v>33.333333333333336</v>
      </c>
      <c r="LV21" s="11">
        <f>LV20/6%</f>
        <v>66.666666666666671</v>
      </c>
      <c r="LW21" s="11">
        <f t="shared" si="15"/>
        <v>0</v>
      </c>
      <c r="LX21" s="11">
        <f>LX20/6%</f>
        <v>100</v>
      </c>
      <c r="LY21" s="11">
        <f t="shared" si="15"/>
        <v>0</v>
      </c>
      <c r="LZ21" s="11">
        <f t="shared" si="15"/>
        <v>0</v>
      </c>
      <c r="MA21" s="11">
        <f t="shared" si="15"/>
        <v>0</v>
      </c>
      <c r="MB21" s="11">
        <f>MB20/6%</f>
        <v>100</v>
      </c>
      <c r="MC21" s="11">
        <f t="shared" si="15"/>
        <v>0</v>
      </c>
      <c r="MD21" s="11">
        <f>MD20/6%</f>
        <v>100</v>
      </c>
      <c r="ME21" s="11">
        <f t="shared" si="15"/>
        <v>0</v>
      </c>
      <c r="MF21" s="11">
        <f t="shared" si="15"/>
        <v>0</v>
      </c>
      <c r="MG21" s="11">
        <f>MG20/6%</f>
        <v>100</v>
      </c>
      <c r="MH21" s="11">
        <f t="shared" si="15"/>
        <v>0</v>
      </c>
      <c r="MI21" s="11">
        <f t="shared" si="15"/>
        <v>0</v>
      </c>
      <c r="MJ21" s="11">
        <f>MJ20/6%</f>
        <v>100</v>
      </c>
      <c r="MK21" s="11">
        <f t="shared" si="15"/>
        <v>0</v>
      </c>
      <c r="ML21" s="11">
        <f t="shared" si="15"/>
        <v>0</v>
      </c>
      <c r="MM21" s="11">
        <f>MM20/6%</f>
        <v>100</v>
      </c>
      <c r="MN21" s="11">
        <f t="shared" si="15"/>
        <v>0</v>
      </c>
      <c r="MO21" s="11">
        <f t="shared" si="15"/>
        <v>0</v>
      </c>
      <c r="MP21" s="11">
        <f>MP20/6%</f>
        <v>33.333333333333336</v>
      </c>
      <c r="MQ21" s="11">
        <f>MQ20/6%</f>
        <v>66.666666666666671</v>
      </c>
      <c r="MR21" s="11">
        <f t="shared" si="15"/>
        <v>0</v>
      </c>
      <c r="MS21" s="11">
        <f t="shared" si="15"/>
        <v>0</v>
      </c>
      <c r="MT21" s="11">
        <f>MT20/6%</f>
        <v>100</v>
      </c>
      <c r="MU21" s="11">
        <f t="shared" si="15"/>
        <v>0</v>
      </c>
      <c r="MV21" s="11">
        <f>MV20/6%</f>
        <v>100</v>
      </c>
      <c r="MW21" s="11">
        <f t="shared" si="15"/>
        <v>0</v>
      </c>
      <c r="MX21" s="11">
        <f t="shared" si="15"/>
        <v>0</v>
      </c>
      <c r="MY21" s="11">
        <f>MY20/6%</f>
        <v>100</v>
      </c>
      <c r="MZ21" s="11">
        <f t="shared" si="15"/>
        <v>0</v>
      </c>
      <c r="NA21" s="11">
        <f t="shared" si="15"/>
        <v>0</v>
      </c>
      <c r="NB21" s="11">
        <f>NB20/6%</f>
        <v>33.333333333333336</v>
      </c>
      <c r="NC21" s="11">
        <f>NC20/6%</f>
        <v>66.666666666666671</v>
      </c>
      <c r="ND21" s="11">
        <f t="shared" si="15"/>
        <v>0</v>
      </c>
      <c r="NE21" s="11">
        <f>NE20/6%</f>
        <v>83.333333333333343</v>
      </c>
      <c r="NF21" s="11">
        <f>NF20/6%</f>
        <v>16.666666666666668</v>
      </c>
      <c r="NG21" s="11">
        <f t="shared" si="15"/>
        <v>0</v>
      </c>
      <c r="NH21" s="11">
        <f t="shared" si="15"/>
        <v>0</v>
      </c>
      <c r="NI21" s="11">
        <f>NI20/6%</f>
        <v>100</v>
      </c>
      <c r="NJ21" s="11">
        <f t="shared" si="15"/>
        <v>0</v>
      </c>
      <c r="NK21" s="11">
        <f t="shared" si="15"/>
        <v>0</v>
      </c>
      <c r="NL21" s="11">
        <f>NL20/6%</f>
        <v>100</v>
      </c>
      <c r="NM21" s="11">
        <f t="shared" si="15"/>
        <v>0</v>
      </c>
      <c r="NN21" s="11">
        <f t="shared" si="15"/>
        <v>0</v>
      </c>
      <c r="NO21" s="11">
        <f>NO20/6%</f>
        <v>100</v>
      </c>
      <c r="NP21" s="11">
        <f t="shared" si="15"/>
        <v>0</v>
      </c>
      <c r="NQ21" s="11">
        <f t="shared" si="15"/>
        <v>0</v>
      </c>
      <c r="NR21" s="11">
        <f>NR20/6%</f>
        <v>100</v>
      </c>
      <c r="NS21" s="11">
        <f t="shared" si="15"/>
        <v>0</v>
      </c>
    </row>
    <row r="23" spans="1:383">
      <c r="B23" t="s">
        <v>3213</v>
      </c>
    </row>
    <row r="24" spans="1:383">
      <c r="B24" t="s">
        <v>3214</v>
      </c>
      <c r="C24" t="s">
        <v>3227</v>
      </c>
      <c r="D24">
        <v>90</v>
      </c>
      <c r="E24">
        <v>5</v>
      </c>
    </row>
    <row r="25" spans="1:383">
      <c r="B25" t="s">
        <v>3215</v>
      </c>
      <c r="C25" t="s">
        <v>3227</v>
      </c>
      <c r="D25">
        <v>10</v>
      </c>
      <c r="E25">
        <v>1</v>
      </c>
    </row>
    <row r="26" spans="1:383">
      <c r="B26" t="s">
        <v>3216</v>
      </c>
      <c r="C26" t="s">
        <v>3227</v>
      </c>
      <c r="D26">
        <f>(E21+H21+K21+N21+Q21+T21+W21+Z21+AC21+AF21+AI21+AL21+AO21+AR21+AU21+AX21+BA21+BD21+BG21+BJ21)/20</f>
        <v>0</v>
      </c>
      <c r="E26">
        <f>D26/100*25</f>
        <v>0</v>
      </c>
    </row>
    <row r="28" spans="1:383">
      <c r="B28" t="s">
        <v>3214</v>
      </c>
      <c r="C28" t="s">
        <v>3228</v>
      </c>
      <c r="D28">
        <f>(BK21+BN21+BQ21+BT21+BW21+BZ21+CC21+CF21+CI21+CL21+CO21+CR21+CU21+CX21+DA21+DD21+DG21+DJ21+DM21+DP21+DS21+DV21+DY21+EB21+EE21+EH21+EK21+EN21+EQ21)/29</f>
        <v>53.448275862068961</v>
      </c>
      <c r="E28">
        <f>D28/100*6</f>
        <v>3.2068965517241379</v>
      </c>
    </row>
    <row r="29" spans="1:383">
      <c r="B29" t="s">
        <v>3215</v>
      </c>
      <c r="C29" t="s">
        <v>3228</v>
      </c>
      <c r="D29">
        <f>(BL21+BO21+BR21+BU21+BX21+CA21+CD21+CG21+CJ21+CM21+CP21+CS21+CV21+CY21+DB21+DE21+DH21+DK21+DN21+DQ21+DT21+DW21+DZ21+EC21+EF21+EI21+EL21+EO21+ER21)/29</f>
        <v>46.551724137931039</v>
      </c>
      <c r="E29">
        <f>D29/100*6</f>
        <v>2.7931034482758621</v>
      </c>
    </row>
    <row r="30" spans="1:383">
      <c r="B30" t="s">
        <v>3216</v>
      </c>
      <c r="C30" t="s">
        <v>3228</v>
      </c>
      <c r="D30">
        <f>(BM21+BP21+BS21+BV21+BY21+CB21+CE21+CH21+CK21+CN21+CQ21+CT21+CW21+CZ21+DC21+DF21+DI21+DL21+DO21+DR21+DU21+DX21+EA21+ED21+EG21+EJ21+EM21+EP21+ES21)/29</f>
        <v>0</v>
      </c>
      <c r="E30">
        <f>D30/100*25</f>
        <v>0</v>
      </c>
    </row>
    <row r="32" spans="1:383">
      <c r="B32" t="s">
        <v>3214</v>
      </c>
      <c r="C32" t="s">
        <v>3229</v>
      </c>
      <c r="D32">
        <f>(ET21+EW21+EZ21+FC21+FF21+FI21+FL21+FO21+FR21)/9</f>
        <v>72.222222222222229</v>
      </c>
      <c r="E32">
        <f>D32/100*6</f>
        <v>4.3333333333333339</v>
      </c>
    </row>
    <row r="33" spans="2:5">
      <c r="B33" t="s">
        <v>3215</v>
      </c>
      <c r="C33" t="s">
        <v>3229</v>
      </c>
      <c r="D33">
        <f>(EU21+EX21+FA21+FD21+FG21+FJ21+FM21+FP21+FS21)/9</f>
        <v>27.777777777777779</v>
      </c>
      <c r="E33">
        <f>D33/100*6</f>
        <v>1.6666666666666667</v>
      </c>
    </row>
    <row r="34" spans="2:5">
      <c r="B34" t="s">
        <v>3216</v>
      </c>
      <c r="C34" t="s">
        <v>3229</v>
      </c>
      <c r="D34">
        <f>(EV21+EY21+FB21+FE21+FH21+FK21+FN21+FQ21+FT21)/9</f>
        <v>0</v>
      </c>
      <c r="E34">
        <f>D34/100*25</f>
        <v>0</v>
      </c>
    </row>
    <row r="36" spans="2:5">
      <c r="B36" t="s">
        <v>3214</v>
      </c>
      <c r="C36" t="s">
        <v>3230</v>
      </c>
      <c r="D36">
        <v>51</v>
      </c>
      <c r="E36">
        <v>3</v>
      </c>
    </row>
    <row r="37" spans="2:5">
      <c r="B37" t="s">
        <v>3215</v>
      </c>
      <c r="C37" t="s">
        <v>3230</v>
      </c>
      <c r="D37">
        <v>48</v>
      </c>
      <c r="E37">
        <v>2</v>
      </c>
    </row>
    <row r="38" spans="2:5">
      <c r="B38" t="s">
        <v>3216</v>
      </c>
      <c r="C38" t="s">
        <v>3230</v>
      </c>
      <c r="D38">
        <v>1</v>
      </c>
      <c r="E38">
        <v>1</v>
      </c>
    </row>
    <row r="40" spans="2:5">
      <c r="B40" t="s">
        <v>3214</v>
      </c>
      <c r="C40" t="s">
        <v>3231</v>
      </c>
      <c r="D40">
        <f>(LI21+LL21+LO21+LR21+LU21+LX21+MA21+MD21+MG21+MJ21+MM21+MP21+MS21+MV21+MY21+NB21+NE21+NH21+NK21+NN21+NQ21)/21</f>
        <v>56.349206349206334</v>
      </c>
      <c r="E40">
        <f>D40/100*6</f>
        <v>3.3809523809523805</v>
      </c>
    </row>
    <row r="41" spans="2:5">
      <c r="B41" t="s">
        <v>3215</v>
      </c>
      <c r="C41" t="s">
        <v>3231</v>
      </c>
      <c r="D41">
        <f>(LJ21+LM21+LP21+LS21+LV21+LY21+MB21+ME21+MH21+MK21+MN21+MQ21+MT21+MW21+MZ21+NC21+NF21+NI21+NL21+NO21+NR21)/21</f>
        <v>43.650793650793652</v>
      </c>
      <c r="E41">
        <f>D41/100*25</f>
        <v>10.912698412698413</v>
      </c>
    </row>
    <row r="42" spans="2:5">
      <c r="B42" t="s">
        <v>3216</v>
      </c>
      <c r="C42" t="s">
        <v>3231</v>
      </c>
      <c r="D42">
        <f>(LK21+LN21+LQ21+LT21+LW21+LZ21+MC21+MF21+MI21+ML21+MO21+MR21+MU21+MX21+NA21+ND21+NG21+NJ21+NM21+NP21+NS21)/21</f>
        <v>0</v>
      </c>
      <c r="E42">
        <f>D42/100*25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20:B20"/>
    <mergeCell ref="A21:B21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U41"/>
  <sheetViews>
    <sheetView tabSelected="1" topLeftCell="A14" zoomScale="76" zoomScaleNormal="76" workbookViewId="0">
      <selection activeCell="F42" sqref="F42"/>
    </sheetView>
  </sheetViews>
  <sheetFormatPr defaultRowHeight="15"/>
  <cols>
    <col min="2" max="2" width="32.140625" customWidth="1"/>
    <col min="4" max="4" width="14.140625" customWidth="1"/>
    <col min="164" max="164" width="9.140625" customWidth="1"/>
  </cols>
  <sheetData>
    <row r="1" spans="1:593" ht="15.7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57" t="s">
        <v>3245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69" t="s">
        <v>2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100"/>
      <c r="EH4" s="69" t="s">
        <v>2</v>
      </c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100"/>
      <c r="FX4" s="69" t="s">
        <v>2</v>
      </c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3"/>
      <c r="IU4" s="78" t="s">
        <v>181</v>
      </c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109" t="s">
        <v>244</v>
      </c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124" t="s">
        <v>244</v>
      </c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67" t="s">
        <v>244</v>
      </c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8"/>
      <c r="NZ4" s="66" t="s">
        <v>244</v>
      </c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7"/>
      <c r="PA4" s="67"/>
      <c r="PB4" s="67"/>
      <c r="PC4" s="67"/>
      <c r="PD4" s="67"/>
      <c r="PE4" s="67"/>
      <c r="PF4" s="67"/>
      <c r="PG4" s="67"/>
      <c r="PH4" s="67"/>
      <c r="PI4" s="68"/>
      <c r="PJ4" s="69" t="s">
        <v>244</v>
      </c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100"/>
      <c r="RI4" s="81" t="s">
        <v>291</v>
      </c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2"/>
      <c r="TN4" s="112"/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3"/>
    </row>
    <row r="5" spans="1:593" ht="13.5" customHeight="1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80" t="s">
        <v>86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7"/>
      <c r="EH5" s="71" t="s">
        <v>3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6"/>
      <c r="FX5" s="71" t="s">
        <v>899</v>
      </c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  <c r="IU5" s="72" t="s">
        <v>909</v>
      </c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107" t="s">
        <v>387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63" t="s">
        <v>245</v>
      </c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5"/>
      <c r="MV5" s="130" t="s">
        <v>426</v>
      </c>
      <c r="MW5" s="130"/>
      <c r="MX5" s="130"/>
      <c r="MY5" s="130"/>
      <c r="MZ5" s="130"/>
      <c r="NA5" s="130"/>
      <c r="NB5" s="130"/>
      <c r="NC5" s="130"/>
      <c r="ND5" s="130"/>
      <c r="NE5" s="130"/>
      <c r="NF5" s="130"/>
      <c r="NG5" s="130"/>
      <c r="NH5" s="130"/>
      <c r="NI5" s="130"/>
      <c r="NJ5" s="130"/>
      <c r="NK5" s="130"/>
      <c r="NL5" s="130"/>
      <c r="NM5" s="130"/>
      <c r="NN5" s="130"/>
      <c r="NO5" s="130"/>
      <c r="NP5" s="130"/>
      <c r="NQ5" s="130"/>
      <c r="NR5" s="130"/>
      <c r="NS5" s="130"/>
      <c r="NT5" s="130"/>
      <c r="NU5" s="130"/>
      <c r="NV5" s="130"/>
      <c r="NW5" s="130"/>
      <c r="NX5" s="130"/>
      <c r="NY5" s="130"/>
      <c r="NZ5" s="136" t="s">
        <v>438</v>
      </c>
      <c r="OA5" s="137"/>
      <c r="OB5" s="137"/>
      <c r="OC5" s="137"/>
      <c r="OD5" s="137"/>
      <c r="OE5" s="137"/>
      <c r="OF5" s="137"/>
      <c r="OG5" s="137"/>
      <c r="OH5" s="137"/>
      <c r="OI5" s="137"/>
      <c r="OJ5" s="137"/>
      <c r="OK5" s="137"/>
      <c r="OL5" s="137"/>
      <c r="OM5" s="137"/>
      <c r="ON5" s="137"/>
      <c r="OO5" s="137"/>
      <c r="OP5" s="137"/>
      <c r="OQ5" s="137"/>
      <c r="OR5" s="137"/>
      <c r="OS5" s="137"/>
      <c r="OT5" s="137"/>
      <c r="OU5" s="137"/>
      <c r="OV5" s="137"/>
      <c r="OW5" s="137"/>
      <c r="OX5" s="137"/>
      <c r="OY5" s="137"/>
      <c r="OZ5" s="137"/>
      <c r="PA5" s="137"/>
      <c r="PB5" s="137"/>
      <c r="PC5" s="137"/>
      <c r="PD5" s="137"/>
      <c r="PE5" s="137"/>
      <c r="PF5" s="137"/>
      <c r="PG5" s="137"/>
      <c r="PH5" s="137"/>
      <c r="PI5" s="138"/>
      <c r="PJ5" s="63" t="s">
        <v>246</v>
      </c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5"/>
      <c r="RI5" s="71" t="s">
        <v>292</v>
      </c>
      <c r="RJ5" s="75"/>
      <c r="RK5" s="75"/>
      <c r="RL5" s="75"/>
      <c r="RM5" s="75"/>
      <c r="RN5" s="75"/>
      <c r="RO5" s="75"/>
      <c r="RP5" s="75"/>
      <c r="RQ5" s="75"/>
      <c r="RR5" s="75"/>
      <c r="RS5" s="75"/>
      <c r="RT5" s="75"/>
      <c r="RU5" s="75"/>
      <c r="RV5" s="75"/>
      <c r="RW5" s="75"/>
      <c r="RX5" s="75"/>
      <c r="RY5" s="75"/>
      <c r="RZ5" s="75"/>
      <c r="SA5" s="75"/>
      <c r="SB5" s="75"/>
      <c r="SC5" s="75"/>
      <c r="SD5" s="75"/>
      <c r="SE5" s="75"/>
      <c r="SF5" s="75"/>
      <c r="SG5" s="75"/>
      <c r="SH5" s="75"/>
      <c r="SI5" s="75"/>
      <c r="SJ5" s="75"/>
      <c r="SK5" s="75"/>
      <c r="SL5" s="75"/>
      <c r="SM5" s="75"/>
      <c r="SN5" s="75"/>
      <c r="SO5" s="75"/>
      <c r="SP5" s="75"/>
      <c r="SQ5" s="75"/>
      <c r="SR5" s="75"/>
      <c r="SS5" s="75"/>
      <c r="ST5" s="75"/>
      <c r="SU5" s="75"/>
      <c r="SV5" s="75"/>
      <c r="SW5" s="75"/>
      <c r="SX5" s="75"/>
      <c r="SY5" s="75"/>
      <c r="SZ5" s="75"/>
      <c r="TA5" s="75"/>
      <c r="TB5" s="75"/>
      <c r="TC5" s="75"/>
      <c r="TD5" s="75"/>
      <c r="TE5" s="75"/>
      <c r="TF5" s="75"/>
      <c r="TG5" s="75"/>
      <c r="TH5" s="75"/>
      <c r="TI5" s="75"/>
      <c r="TJ5" s="75"/>
      <c r="TK5" s="75"/>
      <c r="TL5" s="75"/>
      <c r="TM5" s="75"/>
      <c r="TN5" s="75"/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6"/>
    </row>
    <row r="6" spans="1:593" ht="15.75" hidden="1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97"/>
      <c r="B11" s="97"/>
      <c r="C11" s="88" t="s">
        <v>1287</v>
      </c>
      <c r="D11" s="89" t="s">
        <v>5</v>
      </c>
      <c r="E11" s="89" t="s">
        <v>6</v>
      </c>
      <c r="F11" s="72" t="s">
        <v>1288</v>
      </c>
      <c r="G11" s="72" t="s">
        <v>7</v>
      </c>
      <c r="H11" s="72" t="s">
        <v>8</v>
      </c>
      <c r="I11" s="72" t="s">
        <v>1392</v>
      </c>
      <c r="J11" s="72" t="s">
        <v>9</v>
      </c>
      <c r="K11" s="72" t="s">
        <v>10</v>
      </c>
      <c r="L11" s="89" t="s">
        <v>1289</v>
      </c>
      <c r="M11" s="89" t="s">
        <v>9</v>
      </c>
      <c r="N11" s="89" t="s">
        <v>10</v>
      </c>
      <c r="O11" s="89" t="s">
        <v>1290</v>
      </c>
      <c r="P11" s="89" t="s">
        <v>11</v>
      </c>
      <c r="Q11" s="89" t="s">
        <v>4</v>
      </c>
      <c r="R11" s="89" t="s">
        <v>1291</v>
      </c>
      <c r="S11" s="89" t="s">
        <v>6</v>
      </c>
      <c r="T11" s="89" t="s">
        <v>12</v>
      </c>
      <c r="U11" s="89" t="s">
        <v>1292</v>
      </c>
      <c r="V11" s="89" t="s">
        <v>6</v>
      </c>
      <c r="W11" s="89" t="s">
        <v>12</v>
      </c>
      <c r="X11" s="86" t="s">
        <v>1293</v>
      </c>
      <c r="Y11" s="87" t="s">
        <v>10</v>
      </c>
      <c r="Z11" s="88" t="s">
        <v>13</v>
      </c>
      <c r="AA11" s="89" t="s">
        <v>1294</v>
      </c>
      <c r="AB11" s="89" t="s">
        <v>14</v>
      </c>
      <c r="AC11" s="89" t="s">
        <v>15</v>
      </c>
      <c r="AD11" s="89" t="s">
        <v>1295</v>
      </c>
      <c r="AE11" s="89" t="s">
        <v>4</v>
      </c>
      <c r="AF11" s="89" t="s">
        <v>5</v>
      </c>
      <c r="AG11" s="89" t="s">
        <v>1296</v>
      </c>
      <c r="AH11" s="89" t="s">
        <v>12</v>
      </c>
      <c r="AI11" s="89" t="s">
        <v>7</v>
      </c>
      <c r="AJ11" s="80" t="s">
        <v>1297</v>
      </c>
      <c r="AK11" s="103"/>
      <c r="AL11" s="103"/>
      <c r="AM11" s="80" t="s">
        <v>1393</v>
      </c>
      <c r="AN11" s="103"/>
      <c r="AO11" s="103"/>
      <c r="AP11" s="80" t="s">
        <v>1298</v>
      </c>
      <c r="AQ11" s="103"/>
      <c r="AR11" s="103"/>
      <c r="AS11" s="80" t="s">
        <v>1299</v>
      </c>
      <c r="AT11" s="103"/>
      <c r="AU11" s="103"/>
      <c r="AV11" s="80" t="s">
        <v>1300</v>
      </c>
      <c r="AW11" s="103"/>
      <c r="AX11" s="103"/>
      <c r="AY11" s="80" t="s">
        <v>1301</v>
      </c>
      <c r="AZ11" s="103"/>
      <c r="BA11" s="103"/>
      <c r="BB11" s="80" t="s">
        <v>1302</v>
      </c>
      <c r="BC11" s="103"/>
      <c r="BD11" s="103"/>
      <c r="BE11" s="72" t="s">
        <v>1303</v>
      </c>
      <c r="BF11" s="72"/>
      <c r="BG11" s="72"/>
      <c r="BH11" s="139" t="s">
        <v>1304</v>
      </c>
      <c r="BI11" s="140"/>
      <c r="BJ11" s="141"/>
      <c r="BK11" s="86" t="s">
        <v>1414</v>
      </c>
      <c r="BL11" s="87"/>
      <c r="BM11" s="88"/>
      <c r="BN11" s="86" t="s">
        <v>1415</v>
      </c>
      <c r="BO11" s="87"/>
      <c r="BP11" s="88"/>
      <c r="BQ11" s="86" t="s">
        <v>1416</v>
      </c>
      <c r="BR11" s="87"/>
      <c r="BS11" s="88"/>
      <c r="BT11" s="86" t="s">
        <v>1417</v>
      </c>
      <c r="BU11" s="87"/>
      <c r="BV11" s="88"/>
      <c r="BW11" s="86" t="s">
        <v>1418</v>
      </c>
      <c r="BX11" s="87"/>
      <c r="BY11" s="88"/>
      <c r="BZ11" s="88" t="s">
        <v>1305</v>
      </c>
      <c r="CA11" s="89"/>
      <c r="CB11" s="89"/>
      <c r="CC11" s="86" t="s">
        <v>1306</v>
      </c>
      <c r="CD11" s="87"/>
      <c r="CE11" s="88"/>
      <c r="CF11" s="86" t="s">
        <v>1394</v>
      </c>
      <c r="CG11" s="87"/>
      <c r="CH11" s="88"/>
      <c r="CI11" s="89" t="s">
        <v>1307</v>
      </c>
      <c r="CJ11" s="89"/>
      <c r="CK11" s="89"/>
      <c r="CL11" s="89" t="s">
        <v>1308</v>
      </c>
      <c r="CM11" s="89"/>
      <c r="CN11" s="89"/>
      <c r="CO11" s="89" t="s">
        <v>1309</v>
      </c>
      <c r="CP11" s="89"/>
      <c r="CQ11" s="89"/>
      <c r="CR11" s="85" t="s">
        <v>1310</v>
      </c>
      <c r="CS11" s="85"/>
      <c r="CT11" s="85"/>
      <c r="CU11" s="89" t="s">
        <v>1311</v>
      </c>
      <c r="CV11" s="89"/>
      <c r="CW11" s="89"/>
      <c r="CX11" s="89" t="s">
        <v>1312</v>
      </c>
      <c r="CY11" s="89"/>
      <c r="CZ11" s="89"/>
      <c r="DA11" s="89" t="s">
        <v>1313</v>
      </c>
      <c r="DB11" s="89"/>
      <c r="DC11" s="89"/>
      <c r="DD11" s="89" t="s">
        <v>1314</v>
      </c>
      <c r="DE11" s="89"/>
      <c r="DF11" s="89"/>
      <c r="DG11" s="89" t="s">
        <v>1315</v>
      </c>
      <c r="DH11" s="89"/>
      <c r="DI11" s="89"/>
      <c r="DJ11" s="85" t="s">
        <v>1395</v>
      </c>
      <c r="DK11" s="85"/>
      <c r="DL11" s="85"/>
      <c r="DM11" s="85" t="s">
        <v>1316</v>
      </c>
      <c r="DN11" s="85"/>
      <c r="DO11" s="142"/>
      <c r="DP11" s="72" t="s">
        <v>1317</v>
      </c>
      <c r="DQ11" s="72"/>
      <c r="DR11" s="72"/>
      <c r="DS11" s="72" t="s">
        <v>1318</v>
      </c>
      <c r="DT11" s="72"/>
      <c r="DU11" s="72"/>
      <c r="DV11" s="62" t="s">
        <v>1319</v>
      </c>
      <c r="DW11" s="62"/>
      <c r="DX11" s="62"/>
      <c r="DY11" s="72" t="s">
        <v>1320</v>
      </c>
      <c r="DZ11" s="72"/>
      <c r="EA11" s="72"/>
      <c r="EB11" s="72" t="s">
        <v>1321</v>
      </c>
      <c r="EC11" s="72"/>
      <c r="ED11" s="80"/>
      <c r="EE11" s="72" t="s">
        <v>1322</v>
      </c>
      <c r="EF11" s="72"/>
      <c r="EG11" s="72"/>
      <c r="EH11" s="72" t="s">
        <v>1323</v>
      </c>
      <c r="EI11" s="72"/>
      <c r="EJ11" s="72"/>
      <c r="EK11" s="72" t="s">
        <v>1324</v>
      </c>
      <c r="EL11" s="72"/>
      <c r="EM11" s="72"/>
      <c r="EN11" s="72" t="s">
        <v>1396</v>
      </c>
      <c r="EO11" s="72"/>
      <c r="EP11" s="72"/>
      <c r="EQ11" s="72" t="s">
        <v>1325</v>
      </c>
      <c r="ER11" s="72"/>
      <c r="ES11" s="72"/>
      <c r="ET11" s="72" t="s">
        <v>1326</v>
      </c>
      <c r="EU11" s="72"/>
      <c r="EV11" s="72"/>
      <c r="EW11" s="72" t="s">
        <v>1327</v>
      </c>
      <c r="EX11" s="72"/>
      <c r="EY11" s="72"/>
      <c r="EZ11" s="72" t="s">
        <v>1328</v>
      </c>
      <c r="FA11" s="72"/>
      <c r="FB11" s="72"/>
      <c r="FC11" s="72" t="s">
        <v>1329</v>
      </c>
      <c r="FD11" s="72"/>
      <c r="FE11" s="72"/>
      <c r="FF11" s="72" t="s">
        <v>1330</v>
      </c>
      <c r="FG11" s="72"/>
      <c r="FH11" s="80"/>
      <c r="FI11" s="71" t="s">
        <v>1419</v>
      </c>
      <c r="FJ11" s="75"/>
      <c r="FK11" s="76"/>
      <c r="FL11" s="71" t="s">
        <v>1420</v>
      </c>
      <c r="FM11" s="75"/>
      <c r="FN11" s="76"/>
      <c r="FO11" s="71" t="s">
        <v>1421</v>
      </c>
      <c r="FP11" s="75"/>
      <c r="FQ11" s="76"/>
      <c r="FR11" s="71" t="s">
        <v>1422</v>
      </c>
      <c r="FS11" s="75"/>
      <c r="FT11" s="76"/>
      <c r="FU11" s="71" t="s">
        <v>1423</v>
      </c>
      <c r="FV11" s="75"/>
      <c r="FW11" s="76"/>
      <c r="FX11" s="71" t="s">
        <v>1424</v>
      </c>
      <c r="FY11" s="75"/>
      <c r="FZ11" s="76"/>
      <c r="GA11" s="71" t="s">
        <v>1425</v>
      </c>
      <c r="GB11" s="75"/>
      <c r="GC11" s="76"/>
      <c r="GD11" s="71" t="s">
        <v>1426</v>
      </c>
      <c r="GE11" s="75"/>
      <c r="GF11" s="76"/>
      <c r="GG11" s="71" t="s">
        <v>1427</v>
      </c>
      <c r="GH11" s="75"/>
      <c r="GI11" s="76"/>
      <c r="GJ11" s="71" t="s">
        <v>1428</v>
      </c>
      <c r="GK11" s="75"/>
      <c r="GL11" s="76"/>
      <c r="GM11" s="71" t="s">
        <v>1429</v>
      </c>
      <c r="GN11" s="75"/>
      <c r="GO11" s="76"/>
      <c r="GP11" s="71" t="s">
        <v>1430</v>
      </c>
      <c r="GQ11" s="75"/>
      <c r="GR11" s="76"/>
      <c r="GS11" s="71" t="s">
        <v>1431</v>
      </c>
      <c r="GT11" s="75"/>
      <c r="GU11" s="76"/>
      <c r="GV11" s="71" t="s">
        <v>1432</v>
      </c>
      <c r="GW11" s="75"/>
      <c r="GX11" s="76"/>
      <c r="GY11" s="71" t="s">
        <v>1433</v>
      </c>
      <c r="GZ11" s="75"/>
      <c r="HA11" s="76"/>
      <c r="HB11" s="71" t="s">
        <v>1434</v>
      </c>
      <c r="HC11" s="75"/>
      <c r="HD11" s="76"/>
      <c r="HE11" s="71" t="s">
        <v>1435</v>
      </c>
      <c r="HF11" s="75"/>
      <c r="HG11" s="76"/>
      <c r="HH11" s="71" t="s">
        <v>1436</v>
      </c>
      <c r="HI11" s="75"/>
      <c r="HJ11" s="76"/>
      <c r="HK11" s="71" t="s">
        <v>1437</v>
      </c>
      <c r="HL11" s="75"/>
      <c r="HM11" s="76"/>
      <c r="HN11" s="71" t="s">
        <v>1438</v>
      </c>
      <c r="HO11" s="75"/>
      <c r="HP11" s="76"/>
      <c r="HQ11" s="71" t="s">
        <v>1439</v>
      </c>
      <c r="HR11" s="75"/>
      <c r="HS11" s="76"/>
      <c r="HT11" s="71" t="s">
        <v>1440</v>
      </c>
      <c r="HU11" s="75"/>
      <c r="HV11" s="76"/>
      <c r="HW11" s="71" t="s">
        <v>1441</v>
      </c>
      <c r="HX11" s="75"/>
      <c r="HY11" s="76"/>
      <c r="HZ11" s="71" t="s">
        <v>1442</v>
      </c>
      <c r="IA11" s="75"/>
      <c r="IB11" s="76"/>
      <c r="IC11" s="71" t="s">
        <v>1443</v>
      </c>
      <c r="ID11" s="75"/>
      <c r="IE11" s="76"/>
      <c r="IF11" s="71" t="s">
        <v>1444</v>
      </c>
      <c r="IG11" s="75"/>
      <c r="IH11" s="76"/>
      <c r="II11" s="71" t="s">
        <v>1445</v>
      </c>
      <c r="IJ11" s="75"/>
      <c r="IK11" s="76"/>
      <c r="IL11" s="71" t="s">
        <v>1446</v>
      </c>
      <c r="IM11" s="75"/>
      <c r="IN11" s="76"/>
      <c r="IO11" s="71" t="s">
        <v>1447</v>
      </c>
      <c r="IP11" s="75"/>
      <c r="IQ11" s="76"/>
      <c r="IR11" s="71" t="s">
        <v>1448</v>
      </c>
      <c r="IS11" s="75"/>
      <c r="IT11" s="76"/>
      <c r="IU11" s="62" t="s">
        <v>1331</v>
      </c>
      <c r="IV11" s="62"/>
      <c r="IW11" s="62"/>
      <c r="IX11" s="62" t="s">
        <v>1332</v>
      </c>
      <c r="IY11" s="62"/>
      <c r="IZ11" s="62"/>
      <c r="JA11" s="62" t="s">
        <v>1397</v>
      </c>
      <c r="JB11" s="62"/>
      <c r="JC11" s="62"/>
      <c r="JD11" s="62" t="s">
        <v>1333</v>
      </c>
      <c r="JE11" s="62"/>
      <c r="JF11" s="62"/>
      <c r="JG11" s="62" t="s">
        <v>1334</v>
      </c>
      <c r="JH11" s="62"/>
      <c r="JI11" s="62"/>
      <c r="JJ11" s="62" t="s">
        <v>1335</v>
      </c>
      <c r="JK11" s="62"/>
      <c r="JL11" s="62"/>
      <c r="JM11" s="62" t="s">
        <v>1336</v>
      </c>
      <c r="JN11" s="62"/>
      <c r="JO11" s="62"/>
      <c r="JP11" s="62" t="s">
        <v>1337</v>
      </c>
      <c r="JQ11" s="62"/>
      <c r="JR11" s="62"/>
      <c r="JS11" s="62" t="s">
        <v>1338</v>
      </c>
      <c r="JT11" s="62"/>
      <c r="JU11" s="62"/>
      <c r="JV11" s="62" t="s">
        <v>1339</v>
      </c>
      <c r="JW11" s="62"/>
      <c r="JX11" s="62"/>
      <c r="JY11" s="62" t="s">
        <v>1449</v>
      </c>
      <c r="JZ11" s="62"/>
      <c r="KA11" s="62"/>
      <c r="KB11" s="62" t="s">
        <v>1450</v>
      </c>
      <c r="KC11" s="62"/>
      <c r="KD11" s="62"/>
      <c r="KE11" s="62" t="s">
        <v>1451</v>
      </c>
      <c r="KF11" s="62"/>
      <c r="KG11" s="62"/>
      <c r="KH11" s="76" t="s">
        <v>1340</v>
      </c>
      <c r="KI11" s="62"/>
      <c r="KJ11" s="62"/>
      <c r="KK11" s="62" t="s">
        <v>1341</v>
      </c>
      <c r="KL11" s="62"/>
      <c r="KM11" s="62"/>
      <c r="KN11" s="62" t="s">
        <v>1398</v>
      </c>
      <c r="KO11" s="62"/>
      <c r="KP11" s="62"/>
      <c r="KQ11" s="62" t="s">
        <v>1342</v>
      </c>
      <c r="KR11" s="62"/>
      <c r="KS11" s="62"/>
      <c r="KT11" s="62" t="s">
        <v>1343</v>
      </c>
      <c r="KU11" s="62"/>
      <c r="KV11" s="62"/>
      <c r="KW11" s="62" t="s">
        <v>1344</v>
      </c>
      <c r="KX11" s="62"/>
      <c r="KY11" s="62"/>
      <c r="KZ11" s="62" t="s">
        <v>1345</v>
      </c>
      <c r="LA11" s="62"/>
      <c r="LB11" s="62"/>
      <c r="LC11" s="125" t="s">
        <v>1346</v>
      </c>
      <c r="LD11" s="126"/>
      <c r="LE11" s="127"/>
      <c r="LF11" s="125" t="s">
        <v>1347</v>
      </c>
      <c r="LG11" s="126"/>
      <c r="LH11" s="127"/>
      <c r="LI11" s="125" t="s">
        <v>1348</v>
      </c>
      <c r="LJ11" s="126"/>
      <c r="LK11" s="127"/>
      <c r="LL11" s="125" t="s">
        <v>1349</v>
      </c>
      <c r="LM11" s="126"/>
      <c r="LN11" s="127"/>
      <c r="LO11" s="125" t="s">
        <v>1350</v>
      </c>
      <c r="LP11" s="126"/>
      <c r="LQ11" s="127"/>
      <c r="LR11" s="125" t="s">
        <v>1399</v>
      </c>
      <c r="LS11" s="126"/>
      <c r="LT11" s="127"/>
      <c r="LU11" s="125" t="s">
        <v>1351</v>
      </c>
      <c r="LV11" s="126"/>
      <c r="LW11" s="127"/>
      <c r="LX11" s="125" t="s">
        <v>1352</v>
      </c>
      <c r="LY11" s="126"/>
      <c r="LZ11" s="127"/>
      <c r="MA11" s="125" t="s">
        <v>1353</v>
      </c>
      <c r="MB11" s="126"/>
      <c r="MC11" s="127"/>
      <c r="MD11" s="125" t="s">
        <v>1354</v>
      </c>
      <c r="ME11" s="126"/>
      <c r="MF11" s="127"/>
      <c r="MG11" s="125" t="s">
        <v>1355</v>
      </c>
      <c r="MH11" s="126"/>
      <c r="MI11" s="127"/>
      <c r="MJ11" s="125" t="s">
        <v>1356</v>
      </c>
      <c r="MK11" s="126"/>
      <c r="ML11" s="127"/>
      <c r="MM11" s="71" t="s">
        <v>1357</v>
      </c>
      <c r="MN11" s="75"/>
      <c r="MO11" s="76"/>
      <c r="MP11" s="71" t="s">
        <v>1358</v>
      </c>
      <c r="MQ11" s="75"/>
      <c r="MR11" s="76"/>
      <c r="MS11" s="71" t="s">
        <v>1359</v>
      </c>
      <c r="MT11" s="75"/>
      <c r="MU11" s="76"/>
      <c r="MV11" s="125" t="s">
        <v>1400</v>
      </c>
      <c r="MW11" s="126"/>
      <c r="MX11" s="127"/>
      <c r="MY11" s="125" t="s">
        <v>1360</v>
      </c>
      <c r="MZ11" s="126"/>
      <c r="NA11" s="127"/>
      <c r="NB11" s="71" t="s">
        <v>1361</v>
      </c>
      <c r="NC11" s="75"/>
      <c r="ND11" s="76"/>
      <c r="NE11" s="71" t="s">
        <v>1362</v>
      </c>
      <c r="NF11" s="75"/>
      <c r="NG11" s="76"/>
      <c r="NH11" s="71" t="s">
        <v>1363</v>
      </c>
      <c r="NI11" s="75"/>
      <c r="NJ11" s="76"/>
      <c r="NK11" s="76" t="s">
        <v>1364</v>
      </c>
      <c r="NL11" s="62"/>
      <c r="NM11" s="62"/>
      <c r="NN11" s="62" t="s">
        <v>1365</v>
      </c>
      <c r="NO11" s="62"/>
      <c r="NP11" s="62"/>
      <c r="NQ11" s="142" t="s">
        <v>1401</v>
      </c>
      <c r="NR11" s="147"/>
      <c r="NS11" s="148"/>
      <c r="NT11" s="62" t="s">
        <v>1402</v>
      </c>
      <c r="NU11" s="62"/>
      <c r="NV11" s="62"/>
      <c r="NW11" s="62" t="s">
        <v>1403</v>
      </c>
      <c r="NX11" s="62"/>
      <c r="NY11" s="62"/>
      <c r="NZ11" s="62" t="s">
        <v>1404</v>
      </c>
      <c r="OA11" s="62"/>
      <c r="OB11" s="62"/>
      <c r="OC11" s="62" t="s">
        <v>1405</v>
      </c>
      <c r="OD11" s="62"/>
      <c r="OE11" s="62"/>
      <c r="OF11" s="62" t="s">
        <v>1406</v>
      </c>
      <c r="OG11" s="62"/>
      <c r="OH11" s="62"/>
      <c r="OI11" s="62" t="s">
        <v>1407</v>
      </c>
      <c r="OJ11" s="62"/>
      <c r="OK11" s="62"/>
      <c r="OL11" s="125" t="s">
        <v>1408</v>
      </c>
      <c r="OM11" s="126"/>
      <c r="ON11" s="127"/>
      <c r="OO11" s="125" t="s">
        <v>1409</v>
      </c>
      <c r="OP11" s="126"/>
      <c r="OQ11" s="127"/>
      <c r="OR11" s="125" t="s">
        <v>1410</v>
      </c>
      <c r="OS11" s="126"/>
      <c r="OT11" s="126"/>
      <c r="OU11" s="62" t="s">
        <v>1366</v>
      </c>
      <c r="OV11" s="62"/>
      <c r="OW11" s="62"/>
      <c r="OX11" s="125" t="s">
        <v>1367</v>
      </c>
      <c r="OY11" s="126"/>
      <c r="OZ11" s="127"/>
      <c r="PA11" s="125" t="s">
        <v>1368</v>
      </c>
      <c r="PB11" s="126"/>
      <c r="PC11" s="127"/>
      <c r="PD11" s="125" t="s">
        <v>1411</v>
      </c>
      <c r="PE11" s="126"/>
      <c r="PF11" s="127"/>
      <c r="PG11" s="125" t="s">
        <v>1369</v>
      </c>
      <c r="PH11" s="126"/>
      <c r="PI11" s="127"/>
      <c r="PJ11" s="125" t="s">
        <v>1370</v>
      </c>
      <c r="PK11" s="126"/>
      <c r="PL11" s="127"/>
      <c r="PM11" s="125" t="s">
        <v>1371</v>
      </c>
      <c r="PN11" s="126"/>
      <c r="PO11" s="127"/>
      <c r="PP11" s="125" t="s">
        <v>1372</v>
      </c>
      <c r="PQ11" s="126"/>
      <c r="PR11" s="127"/>
      <c r="PS11" s="125" t="s">
        <v>1452</v>
      </c>
      <c r="PT11" s="126"/>
      <c r="PU11" s="126"/>
      <c r="PV11" s="126" t="s">
        <v>1453</v>
      </c>
      <c r="PW11" s="126"/>
      <c r="PX11" s="126"/>
      <c r="PY11" s="126" t="s">
        <v>1454</v>
      </c>
      <c r="PZ11" s="126"/>
      <c r="QA11" s="126"/>
      <c r="QB11" s="126" t="s">
        <v>1455</v>
      </c>
      <c r="QC11" s="126"/>
      <c r="QD11" s="126"/>
      <c r="QE11" s="126" t="s">
        <v>1456</v>
      </c>
      <c r="QF11" s="126"/>
      <c r="QG11" s="126"/>
      <c r="QH11" s="126" t="s">
        <v>1457</v>
      </c>
      <c r="QI11" s="126"/>
      <c r="QJ11" s="126"/>
      <c r="QK11" s="126" t="s">
        <v>1458</v>
      </c>
      <c r="QL11" s="126"/>
      <c r="QM11" s="126"/>
      <c r="QN11" s="126" t="s">
        <v>1459</v>
      </c>
      <c r="QO11" s="126"/>
      <c r="QP11" s="126"/>
      <c r="QQ11" s="126" t="s">
        <v>1460</v>
      </c>
      <c r="QR11" s="126"/>
      <c r="QS11" s="126"/>
      <c r="QT11" s="126" t="s">
        <v>1461</v>
      </c>
      <c r="QU11" s="126"/>
      <c r="QV11" s="126"/>
      <c r="QW11" s="126" t="s">
        <v>1462</v>
      </c>
      <c r="QX11" s="126"/>
      <c r="QY11" s="126"/>
      <c r="QZ11" s="126" t="s">
        <v>1463</v>
      </c>
      <c r="RA11" s="126"/>
      <c r="RB11" s="126"/>
      <c r="RC11" s="126" t="s">
        <v>1464</v>
      </c>
      <c r="RD11" s="126"/>
      <c r="RE11" s="126"/>
      <c r="RF11" s="126" t="s">
        <v>1465</v>
      </c>
      <c r="RG11" s="126"/>
      <c r="RH11" s="127"/>
      <c r="RI11" s="62" t="s">
        <v>1373</v>
      </c>
      <c r="RJ11" s="62"/>
      <c r="RK11" s="62"/>
      <c r="RL11" s="62" t="s">
        <v>1374</v>
      </c>
      <c r="RM11" s="62"/>
      <c r="RN11" s="62"/>
      <c r="RO11" s="62" t="s">
        <v>1412</v>
      </c>
      <c r="RP11" s="62"/>
      <c r="RQ11" s="62"/>
      <c r="RR11" s="62" t="s">
        <v>1375</v>
      </c>
      <c r="RS11" s="62"/>
      <c r="RT11" s="62"/>
      <c r="RU11" s="62" t="s">
        <v>1376</v>
      </c>
      <c r="RV11" s="62"/>
      <c r="RW11" s="62"/>
      <c r="RX11" s="62" t="s">
        <v>1377</v>
      </c>
      <c r="RY11" s="62"/>
      <c r="RZ11" s="62"/>
      <c r="SA11" s="62" t="s">
        <v>1378</v>
      </c>
      <c r="SB11" s="62"/>
      <c r="SC11" s="62"/>
      <c r="SD11" s="62" t="s">
        <v>1379</v>
      </c>
      <c r="SE11" s="62"/>
      <c r="SF11" s="62"/>
      <c r="SG11" s="62" t="s">
        <v>1380</v>
      </c>
      <c r="SH11" s="62"/>
      <c r="SI11" s="62"/>
      <c r="SJ11" s="62" t="s">
        <v>1381</v>
      </c>
      <c r="SK11" s="62"/>
      <c r="SL11" s="62"/>
      <c r="SM11" s="62" t="s">
        <v>1382</v>
      </c>
      <c r="SN11" s="62"/>
      <c r="SO11" s="62"/>
      <c r="SP11" s="62" t="s">
        <v>1383</v>
      </c>
      <c r="SQ11" s="62"/>
      <c r="SR11" s="62"/>
      <c r="SS11" s="62" t="s">
        <v>1413</v>
      </c>
      <c r="ST11" s="62"/>
      <c r="SU11" s="62"/>
      <c r="SV11" s="62" t="s">
        <v>1384</v>
      </c>
      <c r="SW11" s="62"/>
      <c r="SX11" s="62"/>
      <c r="SY11" s="62" t="s">
        <v>1385</v>
      </c>
      <c r="SZ11" s="62"/>
      <c r="TA11" s="62"/>
      <c r="TB11" s="62" t="s">
        <v>1386</v>
      </c>
      <c r="TC11" s="62"/>
      <c r="TD11" s="62"/>
      <c r="TE11" s="62" t="s">
        <v>1387</v>
      </c>
      <c r="TF11" s="62"/>
      <c r="TG11" s="71"/>
      <c r="TH11" s="62" t="s">
        <v>1388</v>
      </c>
      <c r="TI11" s="62"/>
      <c r="TJ11" s="71"/>
      <c r="TK11" s="62" t="s">
        <v>1389</v>
      </c>
      <c r="TL11" s="62"/>
      <c r="TM11" s="71"/>
      <c r="TN11" s="62" t="s">
        <v>1390</v>
      </c>
      <c r="TO11" s="62"/>
      <c r="TP11" s="71"/>
      <c r="TQ11" s="71" t="s">
        <v>1391</v>
      </c>
      <c r="TR11" s="112"/>
      <c r="TS11" s="112"/>
      <c r="TT11" s="71" t="s">
        <v>1466</v>
      </c>
      <c r="TU11" s="75"/>
      <c r="TV11" s="76"/>
      <c r="TW11" s="71" t="s">
        <v>1467</v>
      </c>
      <c r="TX11" s="75"/>
      <c r="TY11" s="76"/>
      <c r="TZ11" s="71" t="s">
        <v>1468</v>
      </c>
      <c r="UA11" s="75"/>
      <c r="UB11" s="76"/>
      <c r="UC11" s="71" t="s">
        <v>1469</v>
      </c>
      <c r="UD11" s="75"/>
      <c r="UE11" s="76"/>
      <c r="UF11" s="71" t="s">
        <v>1470</v>
      </c>
      <c r="UG11" s="75"/>
      <c r="UH11" s="76"/>
      <c r="UI11" s="71" t="s">
        <v>1471</v>
      </c>
      <c r="UJ11" s="75"/>
      <c r="UK11" s="76"/>
      <c r="UL11" s="71" t="s">
        <v>1472</v>
      </c>
      <c r="UM11" s="75"/>
      <c r="UN11" s="76"/>
      <c r="UO11" s="71" t="s">
        <v>1473</v>
      </c>
      <c r="UP11" s="75"/>
      <c r="UQ11" s="76"/>
      <c r="UR11" s="71" t="s">
        <v>1474</v>
      </c>
      <c r="US11" s="75"/>
      <c r="UT11" s="76"/>
      <c r="UU11" s="71" t="s">
        <v>1475</v>
      </c>
      <c r="UV11" s="75"/>
      <c r="UW11" s="76"/>
      <c r="UX11" s="71" t="s">
        <v>1476</v>
      </c>
      <c r="UY11" s="75"/>
      <c r="UZ11" s="76"/>
      <c r="VA11" s="71" t="s">
        <v>1477</v>
      </c>
      <c r="VB11" s="75"/>
      <c r="VC11" s="76"/>
      <c r="VD11" s="71" t="s">
        <v>1478</v>
      </c>
      <c r="VE11" s="75"/>
      <c r="VF11" s="76"/>
      <c r="VG11" s="71" t="s">
        <v>1479</v>
      </c>
      <c r="VH11" s="75"/>
      <c r="VI11" s="76"/>
      <c r="VJ11" s="71" t="s">
        <v>1480</v>
      </c>
      <c r="VK11" s="75"/>
      <c r="VL11" s="76"/>
      <c r="VM11" s="71" t="s">
        <v>1481</v>
      </c>
      <c r="VN11" s="75"/>
      <c r="VO11" s="76"/>
      <c r="VP11" s="71" t="s">
        <v>1482</v>
      </c>
      <c r="VQ11" s="75"/>
      <c r="VR11" s="76"/>
      <c r="VS11" s="71" t="s">
        <v>1483</v>
      </c>
      <c r="VT11" s="75"/>
      <c r="VU11" s="76"/>
    </row>
    <row r="12" spans="1:593" ht="109.15" customHeight="1" thickBot="1">
      <c r="A12" s="97"/>
      <c r="B12" s="97"/>
      <c r="C12" s="58" t="s">
        <v>1694</v>
      </c>
      <c r="D12" s="59"/>
      <c r="E12" s="60"/>
      <c r="F12" s="58" t="s">
        <v>1695</v>
      </c>
      <c r="G12" s="59"/>
      <c r="H12" s="60"/>
      <c r="I12" s="143" t="s">
        <v>1696</v>
      </c>
      <c r="J12" s="144"/>
      <c r="K12" s="145"/>
      <c r="L12" s="58" t="s">
        <v>1697</v>
      </c>
      <c r="M12" s="59"/>
      <c r="N12" s="60"/>
      <c r="O12" s="58" t="s">
        <v>1698</v>
      </c>
      <c r="P12" s="59"/>
      <c r="Q12" s="60"/>
      <c r="R12" s="58" t="s">
        <v>1699</v>
      </c>
      <c r="S12" s="59"/>
      <c r="T12" s="60"/>
      <c r="U12" s="58" t="s">
        <v>1700</v>
      </c>
      <c r="V12" s="59"/>
      <c r="W12" s="60"/>
      <c r="X12" s="58" t="s">
        <v>1701</v>
      </c>
      <c r="Y12" s="59"/>
      <c r="Z12" s="60"/>
      <c r="AA12" s="58" t="s">
        <v>1702</v>
      </c>
      <c r="AB12" s="59"/>
      <c r="AC12" s="60"/>
      <c r="AD12" s="58" t="s">
        <v>1703</v>
      </c>
      <c r="AE12" s="59"/>
      <c r="AF12" s="60"/>
      <c r="AG12" s="58" t="s">
        <v>1704</v>
      </c>
      <c r="AH12" s="59"/>
      <c r="AI12" s="60"/>
      <c r="AJ12" s="58" t="s">
        <v>1705</v>
      </c>
      <c r="AK12" s="59"/>
      <c r="AL12" s="60"/>
      <c r="AM12" s="58" t="s">
        <v>1706</v>
      </c>
      <c r="AN12" s="59"/>
      <c r="AO12" s="60"/>
      <c r="AP12" s="58" t="s">
        <v>1707</v>
      </c>
      <c r="AQ12" s="59"/>
      <c r="AR12" s="60"/>
      <c r="AS12" s="58" t="s">
        <v>1708</v>
      </c>
      <c r="AT12" s="59"/>
      <c r="AU12" s="60"/>
      <c r="AV12" s="58"/>
      <c r="AW12" s="59"/>
      <c r="AX12" s="60"/>
      <c r="AY12" s="58" t="s">
        <v>1709</v>
      </c>
      <c r="AZ12" s="59"/>
      <c r="BA12" s="60"/>
      <c r="BB12" s="58" t="s">
        <v>1710</v>
      </c>
      <c r="BC12" s="59"/>
      <c r="BD12" s="60"/>
      <c r="BE12" s="58" t="s">
        <v>1711</v>
      </c>
      <c r="BF12" s="59"/>
      <c r="BG12" s="60"/>
      <c r="BH12" s="58" t="s">
        <v>1712</v>
      </c>
      <c r="BI12" s="59"/>
      <c r="BJ12" s="60"/>
      <c r="BK12" s="58" t="s">
        <v>1713</v>
      </c>
      <c r="BL12" s="59"/>
      <c r="BM12" s="60"/>
      <c r="BN12" s="58" t="s">
        <v>1714</v>
      </c>
      <c r="BO12" s="59"/>
      <c r="BP12" s="60"/>
      <c r="BQ12" s="58" t="s">
        <v>1715</v>
      </c>
      <c r="BR12" s="59"/>
      <c r="BS12" s="60"/>
      <c r="BT12" s="58" t="s">
        <v>1716</v>
      </c>
      <c r="BU12" s="59"/>
      <c r="BV12" s="60"/>
      <c r="BW12" s="58" t="s">
        <v>1553</v>
      </c>
      <c r="BX12" s="59"/>
      <c r="BY12" s="60"/>
      <c r="BZ12" s="58" t="s">
        <v>1717</v>
      </c>
      <c r="CA12" s="59"/>
      <c r="CB12" s="60"/>
      <c r="CC12" s="58" t="s">
        <v>1718</v>
      </c>
      <c r="CD12" s="59"/>
      <c r="CE12" s="60"/>
      <c r="CF12" s="58" t="s">
        <v>1719</v>
      </c>
      <c r="CG12" s="59"/>
      <c r="CH12" s="60"/>
      <c r="CI12" s="58" t="s">
        <v>1720</v>
      </c>
      <c r="CJ12" s="59"/>
      <c r="CK12" s="60"/>
      <c r="CL12" s="58" t="s">
        <v>1721</v>
      </c>
      <c r="CM12" s="59"/>
      <c r="CN12" s="60"/>
      <c r="CO12" s="58" t="s">
        <v>1722</v>
      </c>
      <c r="CP12" s="59"/>
      <c r="CQ12" s="60"/>
      <c r="CR12" s="58" t="s">
        <v>1723</v>
      </c>
      <c r="CS12" s="59"/>
      <c r="CT12" s="60"/>
      <c r="CU12" s="58" t="s">
        <v>1724</v>
      </c>
      <c r="CV12" s="59"/>
      <c r="CW12" s="60"/>
      <c r="CX12" s="58" t="s">
        <v>1725</v>
      </c>
      <c r="CY12" s="59"/>
      <c r="CZ12" s="60"/>
      <c r="DA12" s="58" t="s">
        <v>1726</v>
      </c>
      <c r="DB12" s="59"/>
      <c r="DC12" s="60"/>
      <c r="DD12" s="58" t="s">
        <v>1727</v>
      </c>
      <c r="DE12" s="59"/>
      <c r="DF12" s="60"/>
      <c r="DG12" s="104" t="s">
        <v>1728</v>
      </c>
      <c r="DH12" s="105"/>
      <c r="DI12" s="106"/>
      <c r="DJ12" s="58" t="s">
        <v>1729</v>
      </c>
      <c r="DK12" s="59"/>
      <c r="DL12" s="60"/>
      <c r="DM12" s="58" t="s">
        <v>1730</v>
      </c>
      <c r="DN12" s="59"/>
      <c r="DO12" s="60"/>
      <c r="DP12" s="58" t="s">
        <v>1731</v>
      </c>
      <c r="DQ12" s="59"/>
      <c r="DR12" s="60"/>
      <c r="DS12" s="58" t="s">
        <v>1732</v>
      </c>
      <c r="DT12" s="59"/>
      <c r="DU12" s="60"/>
      <c r="DV12" s="58" t="s">
        <v>1733</v>
      </c>
      <c r="DW12" s="59"/>
      <c r="DX12" s="60"/>
      <c r="DY12" s="58" t="s">
        <v>1734</v>
      </c>
      <c r="DZ12" s="59"/>
      <c r="EA12" s="60"/>
      <c r="EB12" s="58" t="s">
        <v>1735</v>
      </c>
      <c r="EC12" s="59"/>
      <c r="ED12" s="60"/>
      <c r="EE12" s="58" t="s">
        <v>1607</v>
      </c>
      <c r="EF12" s="59"/>
      <c r="EG12" s="60"/>
      <c r="EH12" s="58" t="s">
        <v>1736</v>
      </c>
      <c r="EI12" s="59"/>
      <c r="EJ12" s="60"/>
      <c r="EK12" s="58" t="s">
        <v>1737</v>
      </c>
      <c r="EL12" s="59"/>
      <c r="EM12" s="60"/>
      <c r="EN12" s="58" t="s">
        <v>1738</v>
      </c>
      <c r="EO12" s="59"/>
      <c r="EP12" s="60"/>
      <c r="EQ12" s="58" t="s">
        <v>1739</v>
      </c>
      <c r="ER12" s="59"/>
      <c r="ES12" s="60"/>
      <c r="ET12" s="58" t="s">
        <v>1740</v>
      </c>
      <c r="EU12" s="59"/>
      <c r="EV12" s="60"/>
      <c r="EW12" s="58" t="s">
        <v>1741</v>
      </c>
      <c r="EX12" s="59"/>
      <c r="EY12" s="60"/>
      <c r="EZ12" s="58" t="s">
        <v>1742</v>
      </c>
      <c r="FA12" s="59"/>
      <c r="FB12" s="60"/>
      <c r="FC12" s="58" t="s">
        <v>1743</v>
      </c>
      <c r="FD12" s="59"/>
      <c r="FE12" s="60"/>
      <c r="FF12" s="58" t="s">
        <v>1744</v>
      </c>
      <c r="FG12" s="59"/>
      <c r="FH12" s="60"/>
      <c r="FI12" s="58" t="s">
        <v>1745</v>
      </c>
      <c r="FJ12" s="59"/>
      <c r="FK12" s="60"/>
      <c r="FL12" s="58" t="s">
        <v>1746</v>
      </c>
      <c r="FM12" s="59"/>
      <c r="FN12" s="60"/>
      <c r="FO12" s="58" t="s">
        <v>1747</v>
      </c>
      <c r="FP12" s="59"/>
      <c r="FQ12" s="60"/>
      <c r="FR12" s="58" t="s">
        <v>1748</v>
      </c>
      <c r="FS12" s="59"/>
      <c r="FT12" s="60"/>
      <c r="FU12" s="58" t="s">
        <v>1636</v>
      </c>
      <c r="FV12" s="59"/>
      <c r="FW12" s="60"/>
      <c r="FX12" s="131" t="s">
        <v>1640</v>
      </c>
      <c r="FY12" s="132"/>
      <c r="FZ12" s="133"/>
      <c r="GA12" s="104" t="s">
        <v>1749</v>
      </c>
      <c r="GB12" s="105"/>
      <c r="GC12" s="106"/>
      <c r="GD12" s="58" t="s">
        <v>1750</v>
      </c>
      <c r="GE12" s="59"/>
      <c r="GF12" s="60"/>
      <c r="GG12" s="58" t="s">
        <v>1751</v>
      </c>
      <c r="GH12" s="59"/>
      <c r="GI12" s="60"/>
      <c r="GJ12" s="58" t="s">
        <v>1752</v>
      </c>
      <c r="GK12" s="59"/>
      <c r="GL12" s="60"/>
      <c r="GM12" s="58" t="s">
        <v>1753</v>
      </c>
      <c r="GN12" s="59"/>
      <c r="GO12" s="60"/>
      <c r="GP12" s="58" t="s">
        <v>1754</v>
      </c>
      <c r="GQ12" s="59"/>
      <c r="GR12" s="60"/>
      <c r="GS12" s="104" t="s">
        <v>1755</v>
      </c>
      <c r="GT12" s="105"/>
      <c r="GU12" s="106"/>
      <c r="GV12" s="58" t="s">
        <v>1756</v>
      </c>
      <c r="GW12" s="59"/>
      <c r="GX12" s="60"/>
      <c r="GY12" s="58" t="s">
        <v>1757</v>
      </c>
      <c r="GZ12" s="59"/>
      <c r="HA12" s="60"/>
      <c r="HB12" s="58" t="s">
        <v>1758</v>
      </c>
      <c r="HC12" s="59"/>
      <c r="HD12" s="60"/>
      <c r="HE12" s="58" t="s">
        <v>1759</v>
      </c>
      <c r="HF12" s="59"/>
      <c r="HG12" s="60"/>
      <c r="HH12" s="58" t="s">
        <v>1760</v>
      </c>
      <c r="HI12" s="59"/>
      <c r="HJ12" s="60"/>
      <c r="HK12" s="58" t="s">
        <v>1761</v>
      </c>
      <c r="HL12" s="59"/>
      <c r="HM12" s="60"/>
      <c r="HN12" s="58" t="s">
        <v>1762</v>
      </c>
      <c r="HO12" s="59"/>
      <c r="HP12" s="60"/>
      <c r="HQ12" s="58" t="s">
        <v>1763</v>
      </c>
      <c r="HR12" s="59"/>
      <c r="HS12" s="60"/>
      <c r="HT12" s="58" t="s">
        <v>1764</v>
      </c>
      <c r="HU12" s="59"/>
      <c r="HV12" s="60"/>
      <c r="HW12" s="58" t="s">
        <v>1765</v>
      </c>
      <c r="HX12" s="59"/>
      <c r="HY12" s="60"/>
      <c r="HZ12" s="58" t="s">
        <v>1766</v>
      </c>
      <c r="IA12" s="59"/>
      <c r="IB12" s="60"/>
      <c r="IC12" s="58" t="s">
        <v>1767</v>
      </c>
      <c r="ID12" s="59"/>
      <c r="IE12" s="60"/>
      <c r="IF12" s="58" t="s">
        <v>1768</v>
      </c>
      <c r="IG12" s="59"/>
      <c r="IH12" s="60"/>
      <c r="II12" s="58" t="s">
        <v>1769</v>
      </c>
      <c r="IJ12" s="59"/>
      <c r="IK12" s="60"/>
      <c r="IL12" s="58" t="s">
        <v>1770</v>
      </c>
      <c r="IM12" s="59"/>
      <c r="IN12" s="60"/>
      <c r="IO12" s="58" t="s">
        <v>1771</v>
      </c>
      <c r="IP12" s="59"/>
      <c r="IQ12" s="60"/>
      <c r="IR12" s="58" t="s">
        <v>1693</v>
      </c>
      <c r="IS12" s="59"/>
      <c r="IT12" s="60"/>
      <c r="IU12" s="58" t="s">
        <v>1805</v>
      </c>
      <c r="IV12" s="59"/>
      <c r="IW12" s="60"/>
      <c r="IX12" s="58" t="s">
        <v>1806</v>
      </c>
      <c r="IY12" s="59"/>
      <c r="IZ12" s="60"/>
      <c r="JA12" s="58" t="s">
        <v>1807</v>
      </c>
      <c r="JB12" s="59"/>
      <c r="JC12" s="60"/>
      <c r="JD12" s="58" t="s">
        <v>1808</v>
      </c>
      <c r="JE12" s="59"/>
      <c r="JF12" s="60"/>
      <c r="JG12" s="58" t="s">
        <v>1809</v>
      </c>
      <c r="JH12" s="59"/>
      <c r="JI12" s="60"/>
      <c r="JJ12" s="58" t="s">
        <v>1810</v>
      </c>
      <c r="JK12" s="59"/>
      <c r="JL12" s="60"/>
      <c r="JM12" s="58" t="s">
        <v>1811</v>
      </c>
      <c r="JN12" s="59"/>
      <c r="JO12" s="60"/>
      <c r="JP12" s="58" t="s">
        <v>1812</v>
      </c>
      <c r="JQ12" s="59"/>
      <c r="JR12" s="60"/>
      <c r="JS12" s="104" t="s">
        <v>1813</v>
      </c>
      <c r="JT12" s="105"/>
      <c r="JU12" s="106"/>
      <c r="JV12" s="58" t="s">
        <v>1814</v>
      </c>
      <c r="JW12" s="59"/>
      <c r="JX12" s="60"/>
      <c r="JY12" s="104" t="s">
        <v>1815</v>
      </c>
      <c r="JZ12" s="105"/>
      <c r="KA12" s="106"/>
      <c r="KB12" s="58" t="s">
        <v>1816</v>
      </c>
      <c r="KC12" s="59"/>
      <c r="KD12" s="60"/>
      <c r="KE12" s="58" t="s">
        <v>1817</v>
      </c>
      <c r="KF12" s="59"/>
      <c r="KG12" s="60"/>
      <c r="KH12" s="58" t="s">
        <v>1976</v>
      </c>
      <c r="KI12" s="59"/>
      <c r="KJ12" s="60"/>
      <c r="KK12" s="58" t="s">
        <v>1977</v>
      </c>
      <c r="KL12" s="59"/>
      <c r="KM12" s="60"/>
      <c r="KN12" s="104" t="s">
        <v>1978</v>
      </c>
      <c r="KO12" s="105"/>
      <c r="KP12" s="106"/>
      <c r="KQ12" s="58" t="s">
        <v>1979</v>
      </c>
      <c r="KR12" s="59"/>
      <c r="KS12" s="60"/>
      <c r="KT12" s="58" t="s">
        <v>1980</v>
      </c>
      <c r="KU12" s="59"/>
      <c r="KV12" s="60"/>
      <c r="KW12" s="58" t="s">
        <v>1981</v>
      </c>
      <c r="KX12" s="59"/>
      <c r="KY12" s="60"/>
      <c r="KZ12" s="58" t="s">
        <v>1982</v>
      </c>
      <c r="LA12" s="59"/>
      <c r="LB12" s="60"/>
      <c r="LC12" s="58" t="s">
        <v>1983</v>
      </c>
      <c r="LD12" s="59"/>
      <c r="LE12" s="60"/>
      <c r="LF12" s="58" t="s">
        <v>1984</v>
      </c>
      <c r="LG12" s="59"/>
      <c r="LH12" s="60"/>
      <c r="LI12" s="58" t="s">
        <v>1985</v>
      </c>
      <c r="LJ12" s="59"/>
      <c r="LK12" s="60"/>
      <c r="LL12" s="58" t="s">
        <v>1845</v>
      </c>
      <c r="LM12" s="59"/>
      <c r="LN12" s="60"/>
      <c r="LO12" s="58" t="s">
        <v>1986</v>
      </c>
      <c r="LP12" s="59"/>
      <c r="LQ12" s="60"/>
      <c r="LR12" s="58" t="s">
        <v>1987</v>
      </c>
      <c r="LS12" s="59"/>
      <c r="LT12" s="60"/>
      <c r="LU12" s="58" t="s">
        <v>1988</v>
      </c>
      <c r="LV12" s="59"/>
      <c r="LW12" s="60"/>
      <c r="LX12" s="104" t="s">
        <v>1989</v>
      </c>
      <c r="LY12" s="105"/>
      <c r="LZ12" s="106"/>
      <c r="MA12" s="58" t="s">
        <v>1990</v>
      </c>
      <c r="MB12" s="59"/>
      <c r="MC12" s="60"/>
      <c r="MD12" s="114" t="s">
        <v>1863</v>
      </c>
      <c r="ME12" s="115"/>
      <c r="MF12" s="116"/>
      <c r="MG12" s="58" t="s">
        <v>1991</v>
      </c>
      <c r="MH12" s="59"/>
      <c r="MI12" s="60"/>
      <c r="MJ12" s="58" t="s">
        <v>1992</v>
      </c>
      <c r="MK12" s="59"/>
      <c r="ML12" s="60"/>
      <c r="MM12" s="58" t="s">
        <v>1993</v>
      </c>
      <c r="MN12" s="59"/>
      <c r="MO12" s="60"/>
      <c r="MP12" s="104" t="s">
        <v>1994</v>
      </c>
      <c r="MQ12" s="105"/>
      <c r="MR12" s="106"/>
      <c r="MS12" s="58" t="s">
        <v>1870</v>
      </c>
      <c r="MT12" s="59"/>
      <c r="MU12" s="60"/>
      <c r="MV12" s="58" t="s">
        <v>1995</v>
      </c>
      <c r="MW12" s="59"/>
      <c r="MX12" s="60"/>
      <c r="MY12" s="58" t="s">
        <v>1996</v>
      </c>
      <c r="MZ12" s="59"/>
      <c r="NA12" s="60"/>
      <c r="NB12" s="58" t="s">
        <v>1997</v>
      </c>
      <c r="NC12" s="59"/>
      <c r="ND12" s="60"/>
      <c r="NE12" s="58" t="s">
        <v>1998</v>
      </c>
      <c r="NF12" s="59"/>
      <c r="NG12" s="60"/>
      <c r="NH12" s="58" t="s">
        <v>1999</v>
      </c>
      <c r="NI12" s="59"/>
      <c r="NJ12" s="60"/>
      <c r="NK12" s="58" t="s">
        <v>2000</v>
      </c>
      <c r="NL12" s="59"/>
      <c r="NM12" s="60"/>
      <c r="NN12" s="114" t="s">
        <v>1892</v>
      </c>
      <c r="NO12" s="115"/>
      <c r="NP12" s="146"/>
      <c r="NQ12" s="143" t="s">
        <v>2001</v>
      </c>
      <c r="NR12" s="144"/>
      <c r="NS12" s="145"/>
      <c r="NT12" s="58" t="s">
        <v>2002</v>
      </c>
      <c r="NU12" s="59"/>
      <c r="NV12" s="60"/>
      <c r="NW12" s="58" t="s">
        <v>1899</v>
      </c>
      <c r="NX12" s="59"/>
      <c r="NY12" s="60"/>
      <c r="NZ12" s="58" t="s">
        <v>2003</v>
      </c>
      <c r="OA12" s="59"/>
      <c r="OB12" s="60"/>
      <c r="OC12" s="58" t="s">
        <v>2004</v>
      </c>
      <c r="OD12" s="59"/>
      <c r="OE12" s="60"/>
      <c r="OF12" s="58" t="s">
        <v>2005</v>
      </c>
      <c r="OG12" s="59"/>
      <c r="OH12" s="60"/>
      <c r="OI12" s="58" t="s">
        <v>2006</v>
      </c>
      <c r="OJ12" s="59"/>
      <c r="OK12" s="60"/>
      <c r="OL12" s="58" t="s">
        <v>2007</v>
      </c>
      <c r="OM12" s="59"/>
      <c r="ON12" s="60"/>
      <c r="OO12" s="58" t="s">
        <v>2008</v>
      </c>
      <c r="OP12" s="59"/>
      <c r="OQ12" s="60"/>
      <c r="OR12" s="58" t="s">
        <v>2009</v>
      </c>
      <c r="OS12" s="59"/>
      <c r="OT12" s="60"/>
      <c r="OU12" s="58" t="s">
        <v>2010</v>
      </c>
      <c r="OV12" s="59"/>
      <c r="OW12" s="60"/>
      <c r="OX12" s="58" t="s">
        <v>2011</v>
      </c>
      <c r="OY12" s="59"/>
      <c r="OZ12" s="60"/>
      <c r="PA12" s="58" t="s">
        <v>2012</v>
      </c>
      <c r="PB12" s="59"/>
      <c r="PC12" s="60"/>
      <c r="PD12" s="58" t="s">
        <v>2013</v>
      </c>
      <c r="PE12" s="59"/>
      <c r="PF12" s="60"/>
      <c r="PG12" s="104" t="s">
        <v>1925</v>
      </c>
      <c r="PH12" s="105"/>
      <c r="PI12" s="106"/>
      <c r="PJ12" s="58" t="s">
        <v>2014</v>
      </c>
      <c r="PK12" s="59"/>
      <c r="PL12" s="60"/>
      <c r="PM12" s="58" t="s">
        <v>2015</v>
      </c>
      <c r="PN12" s="59"/>
      <c r="PO12" s="60"/>
      <c r="PP12" s="58" t="s">
        <v>2016</v>
      </c>
      <c r="PQ12" s="59"/>
      <c r="PR12" s="60"/>
      <c r="PS12" s="104" t="s">
        <v>2017</v>
      </c>
      <c r="PT12" s="105"/>
      <c r="PU12" s="106"/>
      <c r="PV12" s="58" t="s">
        <v>2018</v>
      </c>
      <c r="PW12" s="59"/>
      <c r="PX12" s="60"/>
      <c r="PY12" s="58" t="s">
        <v>2019</v>
      </c>
      <c r="PZ12" s="59"/>
      <c r="QA12" s="60"/>
      <c r="QB12" s="104" t="s">
        <v>2020</v>
      </c>
      <c r="QC12" s="105"/>
      <c r="QD12" s="106"/>
      <c r="QE12" s="104" t="s">
        <v>2021</v>
      </c>
      <c r="QF12" s="105"/>
      <c r="QG12" s="106"/>
      <c r="QH12" s="58" t="s">
        <v>2022</v>
      </c>
      <c r="QI12" s="59"/>
      <c r="QJ12" s="60"/>
      <c r="QK12" s="58" t="s">
        <v>2023</v>
      </c>
      <c r="QL12" s="59"/>
      <c r="QM12" s="60"/>
      <c r="QN12" s="58" t="s">
        <v>2024</v>
      </c>
      <c r="QO12" s="59"/>
      <c r="QP12" s="60"/>
      <c r="QQ12" s="58" t="s">
        <v>2025</v>
      </c>
      <c r="QR12" s="59"/>
      <c r="QS12" s="60"/>
      <c r="QT12" s="58" t="s">
        <v>2026</v>
      </c>
      <c r="QU12" s="59"/>
      <c r="QV12" s="60"/>
      <c r="QW12" s="58" t="s">
        <v>2027</v>
      </c>
      <c r="QX12" s="59"/>
      <c r="QY12" s="60"/>
      <c r="QZ12" s="58" t="s">
        <v>2028</v>
      </c>
      <c r="RA12" s="59"/>
      <c r="RB12" s="60"/>
      <c r="RC12" s="58" t="s">
        <v>2029</v>
      </c>
      <c r="RD12" s="59"/>
      <c r="RE12" s="60"/>
      <c r="RF12" s="58" t="s">
        <v>2030</v>
      </c>
      <c r="RG12" s="59"/>
      <c r="RH12" s="60"/>
      <c r="RI12" s="58" t="s">
        <v>2036</v>
      </c>
      <c r="RJ12" s="59"/>
      <c r="RK12" s="60"/>
      <c r="RL12" s="58" t="s">
        <v>2037</v>
      </c>
      <c r="RM12" s="59"/>
      <c r="RN12" s="60"/>
      <c r="RO12" s="58" t="s">
        <v>2038</v>
      </c>
      <c r="RP12" s="59"/>
      <c r="RQ12" s="60"/>
      <c r="RR12" s="104" t="s">
        <v>2042</v>
      </c>
      <c r="RS12" s="105"/>
      <c r="RT12" s="106"/>
      <c r="RU12" s="58" t="s">
        <v>2046</v>
      </c>
      <c r="RV12" s="59"/>
      <c r="RW12" s="60"/>
      <c r="RX12" s="58" t="s">
        <v>2050</v>
      </c>
      <c r="RY12" s="59"/>
      <c r="RZ12" s="60"/>
      <c r="SA12" s="58" t="s">
        <v>2054</v>
      </c>
      <c r="SB12" s="59"/>
      <c r="SC12" s="60"/>
      <c r="SD12" s="104" t="s">
        <v>2055</v>
      </c>
      <c r="SE12" s="105"/>
      <c r="SF12" s="106"/>
      <c r="SG12" s="58" t="s">
        <v>2059</v>
      </c>
      <c r="SH12" s="59"/>
      <c r="SI12" s="60"/>
      <c r="SJ12" s="58" t="s">
        <v>2063</v>
      </c>
      <c r="SK12" s="59"/>
      <c r="SL12" s="60"/>
      <c r="SM12" s="58" t="s">
        <v>2067</v>
      </c>
      <c r="SN12" s="59"/>
      <c r="SO12" s="60"/>
      <c r="SP12" s="58" t="s">
        <v>2071</v>
      </c>
      <c r="SQ12" s="59"/>
      <c r="SR12" s="60"/>
      <c r="SS12" s="58" t="s">
        <v>2075</v>
      </c>
      <c r="ST12" s="59"/>
      <c r="SU12" s="60"/>
      <c r="SV12" s="104" t="s">
        <v>2076</v>
      </c>
      <c r="SW12" s="105"/>
      <c r="SX12" s="106"/>
      <c r="SY12" s="58" t="s">
        <v>2080</v>
      </c>
      <c r="SZ12" s="59"/>
      <c r="TA12" s="60"/>
      <c r="TB12" s="58" t="s">
        <v>2084</v>
      </c>
      <c r="TC12" s="59"/>
      <c r="TD12" s="60"/>
      <c r="TE12" s="58" t="s">
        <v>2088</v>
      </c>
      <c r="TF12" s="59"/>
      <c r="TG12" s="60"/>
      <c r="TH12" s="58" t="s">
        <v>2092</v>
      </c>
      <c r="TI12" s="59"/>
      <c r="TJ12" s="60"/>
      <c r="TK12" s="58" t="s">
        <v>2096</v>
      </c>
      <c r="TL12" s="59"/>
      <c r="TM12" s="60"/>
      <c r="TN12" s="58" t="s">
        <v>2100</v>
      </c>
      <c r="TO12" s="59"/>
      <c r="TP12" s="60"/>
      <c r="TQ12" s="58" t="s">
        <v>2104</v>
      </c>
      <c r="TR12" s="59"/>
      <c r="TS12" s="60"/>
      <c r="TT12" s="58" t="s">
        <v>2108</v>
      </c>
      <c r="TU12" s="59"/>
      <c r="TV12" s="60"/>
      <c r="TW12" s="58" t="s">
        <v>2109</v>
      </c>
      <c r="TX12" s="59"/>
      <c r="TY12" s="60"/>
      <c r="TZ12" s="58" t="s">
        <v>2113</v>
      </c>
      <c r="UA12" s="59"/>
      <c r="UB12" s="60"/>
      <c r="UC12" s="58" t="s">
        <v>2117</v>
      </c>
      <c r="UD12" s="59"/>
      <c r="UE12" s="60"/>
      <c r="UF12" s="58" t="s">
        <v>2121</v>
      </c>
      <c r="UG12" s="59"/>
      <c r="UH12" s="60"/>
      <c r="UI12" s="58" t="s">
        <v>2125</v>
      </c>
      <c r="UJ12" s="59"/>
      <c r="UK12" s="60"/>
      <c r="UL12" s="104" t="s">
        <v>2129</v>
      </c>
      <c r="UM12" s="105"/>
      <c r="UN12" s="106"/>
      <c r="UO12" s="58" t="s">
        <v>2132</v>
      </c>
      <c r="UP12" s="59"/>
      <c r="UQ12" s="60"/>
      <c r="UR12" s="131" t="s">
        <v>2139</v>
      </c>
      <c r="US12" s="132"/>
      <c r="UT12" s="133"/>
      <c r="UU12" s="58" t="s">
        <v>2140</v>
      </c>
      <c r="UV12" s="59"/>
      <c r="UW12" s="60"/>
      <c r="UX12" s="58" t="s">
        <v>2144</v>
      </c>
      <c r="UY12" s="59"/>
      <c r="UZ12" s="60"/>
      <c r="VA12" s="58" t="s">
        <v>2148</v>
      </c>
      <c r="VB12" s="59"/>
      <c r="VC12" s="60"/>
      <c r="VD12" s="58" t="s">
        <v>2152</v>
      </c>
      <c r="VE12" s="59"/>
      <c r="VF12" s="135"/>
      <c r="VG12" s="134" t="s">
        <v>2156</v>
      </c>
      <c r="VH12" s="59"/>
      <c r="VI12" s="135"/>
      <c r="VJ12" s="134" t="s">
        <v>2160</v>
      </c>
      <c r="VK12" s="59"/>
      <c r="VL12" s="60"/>
      <c r="VM12" s="58" t="s">
        <v>2164</v>
      </c>
      <c r="VN12" s="59"/>
      <c r="VO12" s="60"/>
      <c r="VP12" s="58" t="s">
        <v>2168</v>
      </c>
      <c r="VQ12" s="59"/>
      <c r="VR12" s="60"/>
      <c r="VS12" s="58" t="s">
        <v>2172</v>
      </c>
      <c r="VT12" s="59"/>
      <c r="VU12" s="60"/>
    </row>
    <row r="13" spans="1:593" ht="120.75" thickBot="1">
      <c r="A13" s="97"/>
      <c r="B13" s="97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>
        <v>1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957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360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348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583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583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1050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679</v>
      </c>
      <c r="FA13" s="21" t="s">
        <v>692</v>
      </c>
      <c r="FB13" s="22" t="s">
        <v>681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970</v>
      </c>
      <c r="FJ13" s="21" t="s">
        <v>1630</v>
      </c>
      <c r="FK13" s="22" t="s">
        <v>1631</v>
      </c>
      <c r="FL13" s="20" t="s">
        <v>526</v>
      </c>
      <c r="FM13" s="21" t="s">
        <v>551</v>
      </c>
      <c r="FN13" s="22" t="s">
        <v>556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540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1050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718</v>
      </c>
      <c r="HK13" s="20" t="s">
        <v>1667</v>
      </c>
      <c r="HL13" s="21" t="s">
        <v>1668</v>
      </c>
      <c r="HM13" s="22" t="s">
        <v>50</v>
      </c>
      <c r="HN13" s="20" t="s">
        <v>1017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526</v>
      </c>
      <c r="HU13" s="21" t="s">
        <v>551</v>
      </c>
      <c r="HV13" s="22" t="s">
        <v>556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1772</v>
      </c>
      <c r="IV13" s="21" t="s">
        <v>1773</v>
      </c>
      <c r="IW13" s="22" t="s">
        <v>1774</v>
      </c>
      <c r="IX13" s="20" t="s">
        <v>1775</v>
      </c>
      <c r="IY13" s="21" t="s">
        <v>1776</v>
      </c>
      <c r="IZ13" s="22" t="s">
        <v>1777</v>
      </c>
      <c r="JA13" s="20" t="s">
        <v>609</v>
      </c>
      <c r="JB13" s="21" t="s">
        <v>610</v>
      </c>
      <c r="JC13" s="22" t="s">
        <v>1778</v>
      </c>
      <c r="JD13" s="20" t="s">
        <v>1779</v>
      </c>
      <c r="JE13" s="21" t="s">
        <v>1780</v>
      </c>
      <c r="JF13" s="22" t="s">
        <v>1781</v>
      </c>
      <c r="JG13" s="20" t="s">
        <v>1782</v>
      </c>
      <c r="JH13" s="21" t="s">
        <v>1783</v>
      </c>
      <c r="JI13" s="22" t="s">
        <v>1784</v>
      </c>
      <c r="JJ13" s="20" t="s">
        <v>1785</v>
      </c>
      <c r="JK13" s="21" t="s">
        <v>1177</v>
      </c>
      <c r="JL13" s="22" t="s">
        <v>1786</v>
      </c>
      <c r="JM13" s="20" t="s">
        <v>655</v>
      </c>
      <c r="JN13" s="21" t="s">
        <v>656</v>
      </c>
      <c r="JO13" s="22" t="s">
        <v>657</v>
      </c>
      <c r="JP13" s="20" t="s">
        <v>1787</v>
      </c>
      <c r="JQ13" s="21" t="s">
        <v>1788</v>
      </c>
      <c r="JR13" s="22" t="s">
        <v>1789</v>
      </c>
      <c r="JS13" s="20" t="s">
        <v>1790</v>
      </c>
      <c r="JT13" s="21" t="s">
        <v>1791</v>
      </c>
      <c r="JU13" s="22" t="s">
        <v>1792</v>
      </c>
      <c r="JV13" s="27" t="s">
        <v>1793</v>
      </c>
      <c r="JW13" s="21" t="s">
        <v>1794</v>
      </c>
      <c r="JX13" s="22" t="s">
        <v>1795</v>
      </c>
      <c r="JY13" s="38" t="s">
        <v>1796</v>
      </c>
      <c r="JZ13" s="21" t="s">
        <v>1797</v>
      </c>
      <c r="KA13" s="22" t="s">
        <v>1798</v>
      </c>
      <c r="KB13" s="20" t="s">
        <v>1799</v>
      </c>
      <c r="KC13" s="21" t="s">
        <v>1800</v>
      </c>
      <c r="KD13" s="22" t="s">
        <v>1801</v>
      </c>
      <c r="KE13" s="20" t="s">
        <v>1802</v>
      </c>
      <c r="KF13" s="21" t="s">
        <v>1803</v>
      </c>
      <c r="KG13" s="22" t="s">
        <v>1804</v>
      </c>
      <c r="KH13" s="20" t="s">
        <v>1818</v>
      </c>
      <c r="KI13" s="21" t="s">
        <v>1819</v>
      </c>
      <c r="KJ13" s="22" t="s">
        <v>1820</v>
      </c>
      <c r="KK13" s="20" t="s">
        <v>48</v>
      </c>
      <c r="KL13" s="21" t="s">
        <v>49</v>
      </c>
      <c r="KM13" s="22" t="s">
        <v>50</v>
      </c>
      <c r="KN13" s="20" t="s">
        <v>1821</v>
      </c>
      <c r="KO13" s="21" t="s">
        <v>1822</v>
      </c>
      <c r="KP13" s="22" t="s">
        <v>1823</v>
      </c>
      <c r="KQ13" s="20" t="s">
        <v>1824</v>
      </c>
      <c r="KR13" s="21" t="s">
        <v>1825</v>
      </c>
      <c r="KS13" s="22" t="s">
        <v>1826</v>
      </c>
      <c r="KT13" s="20" t="s">
        <v>1827</v>
      </c>
      <c r="KU13" s="21" t="s">
        <v>1828</v>
      </c>
      <c r="KV13" s="22" t="s">
        <v>1829</v>
      </c>
      <c r="KW13" s="20" t="s">
        <v>1830</v>
      </c>
      <c r="KX13" s="21" t="s">
        <v>1831</v>
      </c>
      <c r="KY13" s="22" t="s">
        <v>1832</v>
      </c>
      <c r="KZ13" s="20" t="s">
        <v>1833</v>
      </c>
      <c r="LA13" s="21" t="s">
        <v>1834</v>
      </c>
      <c r="LB13" s="22" t="s">
        <v>1835</v>
      </c>
      <c r="LC13" s="20" t="s">
        <v>1836</v>
      </c>
      <c r="LD13" s="21" t="s">
        <v>1837</v>
      </c>
      <c r="LE13" s="22" t="s">
        <v>1838</v>
      </c>
      <c r="LF13" s="20" t="s">
        <v>1839</v>
      </c>
      <c r="LG13" s="21" t="s">
        <v>1840</v>
      </c>
      <c r="LH13" s="22" t="s">
        <v>1841</v>
      </c>
      <c r="LI13" s="20" t="s">
        <v>1842</v>
      </c>
      <c r="LJ13" s="21" t="s">
        <v>1843</v>
      </c>
      <c r="LK13" s="22" t="s">
        <v>1844</v>
      </c>
      <c r="LL13" s="20" t="s">
        <v>1846</v>
      </c>
      <c r="LM13" s="21" t="s">
        <v>1847</v>
      </c>
      <c r="LN13" s="22" t="s">
        <v>1848</v>
      </c>
      <c r="LO13" s="20" t="s">
        <v>1849</v>
      </c>
      <c r="LP13" s="21" t="s">
        <v>1850</v>
      </c>
      <c r="LQ13" s="22" t="s">
        <v>50</v>
      </c>
      <c r="LR13" s="20" t="s">
        <v>1851</v>
      </c>
      <c r="LS13" s="21" t="s">
        <v>1852</v>
      </c>
      <c r="LT13" s="22" t="s">
        <v>1853</v>
      </c>
      <c r="LU13" s="20" t="s">
        <v>1854</v>
      </c>
      <c r="LV13" s="21" t="s">
        <v>1855</v>
      </c>
      <c r="LW13" s="22" t="s">
        <v>1856</v>
      </c>
      <c r="LX13" s="20" t="s">
        <v>1857</v>
      </c>
      <c r="LY13" s="21" t="s">
        <v>1858</v>
      </c>
      <c r="LZ13" s="22" t="s">
        <v>1859</v>
      </c>
      <c r="MA13" s="20" t="s">
        <v>1782</v>
      </c>
      <c r="MB13" s="21" t="s">
        <v>1783</v>
      </c>
      <c r="MC13" s="22" t="s">
        <v>1784</v>
      </c>
      <c r="MD13" s="35" t="s">
        <v>1860</v>
      </c>
      <c r="ME13" s="36" t="s">
        <v>1861</v>
      </c>
      <c r="MF13" s="33" t="s">
        <v>1862</v>
      </c>
      <c r="MG13" s="20" t="s">
        <v>1864</v>
      </c>
      <c r="MH13" s="21" t="s">
        <v>1865</v>
      </c>
      <c r="MI13" s="22" t="s">
        <v>1866</v>
      </c>
      <c r="MJ13" s="20" t="s">
        <v>970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1867</v>
      </c>
      <c r="MQ13" s="21" t="s">
        <v>1868</v>
      </c>
      <c r="MR13" s="22" t="s">
        <v>1869</v>
      </c>
      <c r="MS13" s="20" t="s">
        <v>1871</v>
      </c>
      <c r="MT13" s="21" t="s">
        <v>1872</v>
      </c>
      <c r="MU13" s="22" t="s">
        <v>1873</v>
      </c>
      <c r="MV13" s="20" t="s">
        <v>204</v>
      </c>
      <c r="MW13" s="21" t="s">
        <v>1874</v>
      </c>
      <c r="MX13" s="22" t="s">
        <v>1091</v>
      </c>
      <c r="MY13" s="20" t="s">
        <v>1875</v>
      </c>
      <c r="MZ13" s="21" t="s">
        <v>1876</v>
      </c>
      <c r="NA13" s="22" t="s">
        <v>1877</v>
      </c>
      <c r="NB13" s="20" t="s">
        <v>1878</v>
      </c>
      <c r="NC13" s="21" t="s">
        <v>1879</v>
      </c>
      <c r="ND13" s="22" t="s">
        <v>1880</v>
      </c>
      <c r="NE13" s="20" t="s">
        <v>1881</v>
      </c>
      <c r="NF13" s="21" t="s">
        <v>1882</v>
      </c>
      <c r="NG13" s="22" t="s">
        <v>1883</v>
      </c>
      <c r="NH13" s="20" t="s">
        <v>1154</v>
      </c>
      <c r="NI13" s="21" t="s">
        <v>1884</v>
      </c>
      <c r="NJ13" s="22" t="s">
        <v>1885</v>
      </c>
      <c r="NK13" s="20" t="s">
        <v>1886</v>
      </c>
      <c r="NL13" s="21" t="s">
        <v>1887</v>
      </c>
      <c r="NM13" s="22" t="s">
        <v>1888</v>
      </c>
      <c r="NN13" s="37" t="s">
        <v>1889</v>
      </c>
      <c r="NO13" s="52" t="s">
        <v>1890</v>
      </c>
      <c r="NP13" s="52" t="s">
        <v>1891</v>
      </c>
      <c r="NQ13" s="20" t="s">
        <v>1893</v>
      </c>
      <c r="NR13" s="21" t="s">
        <v>1894</v>
      </c>
      <c r="NS13" s="22" t="s">
        <v>1895</v>
      </c>
      <c r="NT13" s="20" t="s">
        <v>1896</v>
      </c>
      <c r="NU13" s="21" t="s">
        <v>1897</v>
      </c>
      <c r="NV13" s="22" t="s">
        <v>1898</v>
      </c>
      <c r="NW13" s="20" t="s">
        <v>1900</v>
      </c>
      <c r="NX13" s="21" t="s">
        <v>1901</v>
      </c>
      <c r="NY13" s="22" t="s">
        <v>1902</v>
      </c>
      <c r="NZ13" s="20" t="s">
        <v>1903</v>
      </c>
      <c r="OA13" s="21" t="s">
        <v>1904</v>
      </c>
      <c r="OB13" s="22" t="s">
        <v>1905</v>
      </c>
      <c r="OC13" s="20" t="s">
        <v>1906</v>
      </c>
      <c r="OD13" s="21" t="s">
        <v>217</v>
      </c>
      <c r="OE13" s="22" t="s">
        <v>218</v>
      </c>
      <c r="OF13" s="20" t="s">
        <v>1907</v>
      </c>
      <c r="OG13" s="21" t="s">
        <v>1908</v>
      </c>
      <c r="OH13" s="22" t="s">
        <v>1909</v>
      </c>
      <c r="OI13" s="20" t="s">
        <v>1910</v>
      </c>
      <c r="OJ13" s="21" t="s">
        <v>1911</v>
      </c>
      <c r="OK13" s="22" t="s">
        <v>1912</v>
      </c>
      <c r="OL13" s="20" t="s">
        <v>679</v>
      </c>
      <c r="OM13" s="21" t="s">
        <v>692</v>
      </c>
      <c r="ON13" s="22" t="s">
        <v>681</v>
      </c>
      <c r="OO13" s="20" t="s">
        <v>1913</v>
      </c>
      <c r="OP13" s="21" t="s">
        <v>1914</v>
      </c>
      <c r="OQ13" s="22" t="s">
        <v>1915</v>
      </c>
      <c r="OR13" s="20" t="s">
        <v>1916</v>
      </c>
      <c r="OS13" s="21" t="s">
        <v>1917</v>
      </c>
      <c r="OT13" s="22" t="s">
        <v>1918</v>
      </c>
      <c r="OU13" s="20" t="s">
        <v>679</v>
      </c>
      <c r="OV13" s="21" t="s">
        <v>692</v>
      </c>
      <c r="OW13" s="22" t="s">
        <v>681</v>
      </c>
      <c r="OX13" s="20" t="s">
        <v>1919</v>
      </c>
      <c r="OY13" s="21" t="s">
        <v>1920</v>
      </c>
      <c r="OZ13" s="22" t="s">
        <v>1921</v>
      </c>
      <c r="PA13" s="20" t="s">
        <v>679</v>
      </c>
      <c r="PB13" s="21" t="s">
        <v>692</v>
      </c>
      <c r="PC13" s="22" t="s">
        <v>681</v>
      </c>
      <c r="PD13" s="20" t="s">
        <v>1922</v>
      </c>
      <c r="PE13" s="21" t="s">
        <v>1923</v>
      </c>
      <c r="PF13" s="22" t="s">
        <v>1924</v>
      </c>
      <c r="PG13" s="20" t="s">
        <v>1926</v>
      </c>
      <c r="PH13" s="21" t="s">
        <v>1927</v>
      </c>
      <c r="PI13" s="22" t="s">
        <v>1928</v>
      </c>
      <c r="PJ13" s="20" t="s">
        <v>580</v>
      </c>
      <c r="PK13" s="21" t="s">
        <v>1203</v>
      </c>
      <c r="PL13" s="22" t="s">
        <v>160</v>
      </c>
      <c r="PM13" s="20" t="s">
        <v>1929</v>
      </c>
      <c r="PN13" s="21" t="s">
        <v>1930</v>
      </c>
      <c r="PO13" s="22" t="s">
        <v>1931</v>
      </c>
      <c r="PP13" s="20" t="s">
        <v>1932</v>
      </c>
      <c r="PQ13" s="21" t="s">
        <v>1933</v>
      </c>
      <c r="PR13" s="22" t="s">
        <v>1934</v>
      </c>
      <c r="PS13" s="20" t="s">
        <v>1935</v>
      </c>
      <c r="PT13" s="21" t="s">
        <v>1936</v>
      </c>
      <c r="PU13" s="22" t="s">
        <v>1937</v>
      </c>
      <c r="PV13" s="20" t="s">
        <v>1938</v>
      </c>
      <c r="PW13" s="21" t="s">
        <v>1939</v>
      </c>
      <c r="PX13" s="22" t="s">
        <v>1940</v>
      </c>
      <c r="PY13" s="20" t="s">
        <v>1941</v>
      </c>
      <c r="PZ13" s="21" t="s">
        <v>1942</v>
      </c>
      <c r="QA13" s="22" t="s">
        <v>1943</v>
      </c>
      <c r="QB13" s="20" t="s">
        <v>1944</v>
      </c>
      <c r="QC13" s="21" t="s">
        <v>1945</v>
      </c>
      <c r="QD13" s="22" t="s">
        <v>1946</v>
      </c>
      <c r="QE13" s="20" t="s">
        <v>1947</v>
      </c>
      <c r="QF13" s="21" t="s">
        <v>1948</v>
      </c>
      <c r="QG13" s="22" t="s">
        <v>1949</v>
      </c>
      <c r="QH13" s="20" t="s">
        <v>1950</v>
      </c>
      <c r="QI13" s="21" t="s">
        <v>1951</v>
      </c>
      <c r="QJ13" s="22" t="s">
        <v>1952</v>
      </c>
      <c r="QK13" s="20" t="s">
        <v>1953</v>
      </c>
      <c r="QL13" s="21" t="s">
        <v>1954</v>
      </c>
      <c r="QM13" s="22" t="s">
        <v>1955</v>
      </c>
      <c r="QN13" s="20" t="s">
        <v>1956</v>
      </c>
      <c r="QO13" s="21" t="s">
        <v>1957</v>
      </c>
      <c r="QP13" s="22" t="s">
        <v>1958</v>
      </c>
      <c r="QQ13" s="20" t="s">
        <v>1959</v>
      </c>
      <c r="QR13" s="21" t="s">
        <v>1960</v>
      </c>
      <c r="QS13" s="22" t="s">
        <v>1961</v>
      </c>
      <c r="QT13" s="20" t="s">
        <v>1962</v>
      </c>
      <c r="QU13" s="21" t="s">
        <v>1963</v>
      </c>
      <c r="QV13" s="22" t="s">
        <v>1964</v>
      </c>
      <c r="QW13" s="20" t="s">
        <v>1965</v>
      </c>
      <c r="QX13" s="21" t="s">
        <v>1966</v>
      </c>
      <c r="QY13" s="22" t="s">
        <v>1967</v>
      </c>
      <c r="QZ13" s="20" t="s">
        <v>1968</v>
      </c>
      <c r="RA13" s="21" t="s">
        <v>1969</v>
      </c>
      <c r="RB13" s="22" t="s">
        <v>1970</v>
      </c>
      <c r="RC13" s="20" t="s">
        <v>1971</v>
      </c>
      <c r="RD13" s="21" t="s">
        <v>1086</v>
      </c>
      <c r="RE13" s="22" t="s">
        <v>1972</v>
      </c>
      <c r="RF13" s="20" t="s">
        <v>1973</v>
      </c>
      <c r="RG13" s="21" t="s">
        <v>1974</v>
      </c>
      <c r="RH13" s="22" t="s">
        <v>1975</v>
      </c>
      <c r="RI13" s="20" t="s">
        <v>2031</v>
      </c>
      <c r="RJ13" s="21" t="s">
        <v>2032</v>
      </c>
      <c r="RK13" s="22" t="s">
        <v>2033</v>
      </c>
      <c r="RL13" s="20" t="s">
        <v>2034</v>
      </c>
      <c r="RM13" s="21" t="s">
        <v>2035</v>
      </c>
      <c r="RN13" s="22" t="s">
        <v>50</v>
      </c>
      <c r="RO13" s="20" t="s">
        <v>2039</v>
      </c>
      <c r="RP13" s="21" t="s">
        <v>2040</v>
      </c>
      <c r="RQ13" s="22" t="s">
        <v>2041</v>
      </c>
      <c r="RR13" s="20" t="s">
        <v>2043</v>
      </c>
      <c r="RS13" s="21" t="s">
        <v>2044</v>
      </c>
      <c r="RT13" s="22" t="s">
        <v>2045</v>
      </c>
      <c r="RU13" s="20" t="s">
        <v>2047</v>
      </c>
      <c r="RV13" s="21" t="s">
        <v>2048</v>
      </c>
      <c r="RW13" s="22" t="s">
        <v>2049</v>
      </c>
      <c r="RX13" s="20" t="s">
        <v>2051</v>
      </c>
      <c r="RY13" s="21" t="s">
        <v>2052</v>
      </c>
      <c r="RZ13" s="22" t="s">
        <v>2053</v>
      </c>
      <c r="SA13" s="20" t="s">
        <v>48</v>
      </c>
      <c r="SB13" s="21" t="s">
        <v>49</v>
      </c>
      <c r="SC13" s="22" t="s">
        <v>50</v>
      </c>
      <c r="SD13" s="20" t="s">
        <v>2056</v>
      </c>
      <c r="SE13" s="21" t="s">
        <v>2057</v>
      </c>
      <c r="SF13" s="22" t="s">
        <v>2058</v>
      </c>
      <c r="SG13" s="20" t="s">
        <v>2060</v>
      </c>
      <c r="SH13" s="21" t="s">
        <v>2061</v>
      </c>
      <c r="SI13" s="22" t="s">
        <v>2062</v>
      </c>
      <c r="SJ13" s="20" t="s">
        <v>2064</v>
      </c>
      <c r="SK13" s="21" t="s">
        <v>2065</v>
      </c>
      <c r="SL13" s="22" t="s">
        <v>2066</v>
      </c>
      <c r="SM13" s="20" t="s">
        <v>2068</v>
      </c>
      <c r="SN13" s="21" t="s">
        <v>2069</v>
      </c>
      <c r="SO13" s="22" t="s">
        <v>2070</v>
      </c>
      <c r="SP13" s="20" t="s">
        <v>2072</v>
      </c>
      <c r="SQ13" s="21" t="s">
        <v>2073</v>
      </c>
      <c r="SR13" s="22" t="s">
        <v>2074</v>
      </c>
      <c r="SS13" s="20" t="s">
        <v>1665</v>
      </c>
      <c r="ST13" s="21" t="s">
        <v>1666</v>
      </c>
      <c r="SU13" s="22" t="s">
        <v>1021</v>
      </c>
      <c r="SV13" s="20" t="s">
        <v>2077</v>
      </c>
      <c r="SW13" s="21" t="s">
        <v>2078</v>
      </c>
      <c r="SX13" s="22" t="s">
        <v>2079</v>
      </c>
      <c r="SY13" s="20" t="s">
        <v>2081</v>
      </c>
      <c r="SZ13" s="21" t="s">
        <v>2082</v>
      </c>
      <c r="TA13" s="22" t="s">
        <v>2083</v>
      </c>
      <c r="TB13" s="20" t="s">
        <v>2085</v>
      </c>
      <c r="TC13" s="21" t="s">
        <v>2086</v>
      </c>
      <c r="TD13" s="22" t="s">
        <v>2087</v>
      </c>
      <c r="TE13" s="20" t="s">
        <v>2089</v>
      </c>
      <c r="TF13" s="21" t="s">
        <v>2090</v>
      </c>
      <c r="TG13" s="22" t="s">
        <v>2091</v>
      </c>
      <c r="TH13" s="20" t="s">
        <v>2093</v>
      </c>
      <c r="TI13" s="21" t="s">
        <v>2094</v>
      </c>
      <c r="TJ13" s="22" t="s">
        <v>2095</v>
      </c>
      <c r="TK13" s="20" t="s">
        <v>2097</v>
      </c>
      <c r="TL13" s="21" t="s">
        <v>2098</v>
      </c>
      <c r="TM13" s="22" t="s">
        <v>2099</v>
      </c>
      <c r="TN13" s="20" t="s">
        <v>2101</v>
      </c>
      <c r="TO13" s="21" t="s">
        <v>2102</v>
      </c>
      <c r="TP13" s="22" t="s">
        <v>2103</v>
      </c>
      <c r="TQ13" s="20" t="s">
        <v>2105</v>
      </c>
      <c r="TR13" s="21" t="s">
        <v>2106</v>
      </c>
      <c r="TS13" s="22" t="s">
        <v>2107</v>
      </c>
      <c r="TT13" s="20" t="s">
        <v>340</v>
      </c>
      <c r="TU13" s="21" t="s">
        <v>647</v>
      </c>
      <c r="TV13" s="22" t="s">
        <v>549</v>
      </c>
      <c r="TW13" s="20" t="s">
        <v>2110</v>
      </c>
      <c r="TX13" s="21" t="s">
        <v>2111</v>
      </c>
      <c r="TY13" s="22" t="s">
        <v>2112</v>
      </c>
      <c r="TZ13" s="20" t="s">
        <v>2114</v>
      </c>
      <c r="UA13" s="21" t="s">
        <v>2115</v>
      </c>
      <c r="UB13" s="22" t="s">
        <v>2116</v>
      </c>
      <c r="UC13" s="20" t="s">
        <v>2118</v>
      </c>
      <c r="UD13" s="21" t="s">
        <v>2119</v>
      </c>
      <c r="UE13" s="22" t="s">
        <v>2120</v>
      </c>
      <c r="UF13" s="20" t="s">
        <v>2122</v>
      </c>
      <c r="UG13" s="21" t="s">
        <v>2123</v>
      </c>
      <c r="UH13" s="22" t="s">
        <v>2124</v>
      </c>
      <c r="UI13" s="20" t="s">
        <v>2126</v>
      </c>
      <c r="UJ13" s="21" t="s">
        <v>2127</v>
      </c>
      <c r="UK13" s="22" t="s">
        <v>2128</v>
      </c>
      <c r="UL13" s="20" t="s">
        <v>2130</v>
      </c>
      <c r="UM13" s="21" t="s">
        <v>2131</v>
      </c>
      <c r="UN13" s="22" t="s">
        <v>507</v>
      </c>
      <c r="UO13" s="20" t="s">
        <v>2133</v>
      </c>
      <c r="UP13" s="21" t="s">
        <v>2134</v>
      </c>
      <c r="UQ13" s="25" t="s">
        <v>2135</v>
      </c>
      <c r="UR13" s="18" t="s">
        <v>2137</v>
      </c>
      <c r="US13" s="18" t="s">
        <v>2136</v>
      </c>
      <c r="UT13" s="18" t="s">
        <v>2138</v>
      </c>
      <c r="UU13" s="20" t="s">
        <v>2141</v>
      </c>
      <c r="UV13" s="21" t="s">
        <v>2142</v>
      </c>
      <c r="UW13" s="22" t="s">
        <v>2143</v>
      </c>
      <c r="UX13" s="20" t="s">
        <v>2145</v>
      </c>
      <c r="UY13" s="21" t="s">
        <v>2146</v>
      </c>
      <c r="UZ13" s="22" t="s">
        <v>2147</v>
      </c>
      <c r="VA13" s="20" t="s">
        <v>2149</v>
      </c>
      <c r="VB13" s="21" t="s">
        <v>2150</v>
      </c>
      <c r="VC13" s="22" t="s">
        <v>2151</v>
      </c>
      <c r="VD13" s="20" t="s">
        <v>2153</v>
      </c>
      <c r="VE13" s="21" t="s">
        <v>2154</v>
      </c>
      <c r="VF13" s="21" t="s">
        <v>2155</v>
      </c>
      <c r="VG13" s="20" t="s">
        <v>2157</v>
      </c>
      <c r="VH13" s="21" t="s">
        <v>2158</v>
      </c>
      <c r="VI13" s="21" t="s">
        <v>2159</v>
      </c>
      <c r="VJ13" s="20" t="s">
        <v>2161</v>
      </c>
      <c r="VK13" s="21" t="s">
        <v>2162</v>
      </c>
      <c r="VL13" s="22" t="s">
        <v>2163</v>
      </c>
      <c r="VM13" s="20" t="s">
        <v>2165</v>
      </c>
      <c r="VN13" s="21" t="s">
        <v>2166</v>
      </c>
      <c r="VO13" s="22" t="s">
        <v>2167</v>
      </c>
      <c r="VP13" s="20" t="s">
        <v>2169</v>
      </c>
      <c r="VQ13" s="21" t="s">
        <v>2170</v>
      </c>
      <c r="VR13" s="22" t="s">
        <v>2171</v>
      </c>
      <c r="VS13" s="20" t="s">
        <v>1140</v>
      </c>
      <c r="VT13" s="21" t="s">
        <v>2173</v>
      </c>
      <c r="VU13" s="22" t="s">
        <v>2174</v>
      </c>
    </row>
    <row r="14" spans="1:593" ht="15.75">
      <c r="A14" s="2">
        <v>1</v>
      </c>
      <c r="B14" s="1" t="s">
        <v>3254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/>
      <c r="CG14" s="14">
        <v>1</v>
      </c>
      <c r="CH14" s="1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48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0">
        <v>1</v>
      </c>
      <c r="IM14" s="24"/>
      <c r="IN14" s="24"/>
      <c r="IO14" s="24"/>
      <c r="IP14" s="24">
        <v>1</v>
      </c>
      <c r="IQ14" s="24"/>
      <c r="IR14" s="24"/>
      <c r="IS14" s="24">
        <v>1</v>
      </c>
      <c r="IT14" s="24"/>
      <c r="IU14" s="24"/>
      <c r="IV14" s="24">
        <v>1</v>
      </c>
      <c r="IW14" s="24"/>
      <c r="IX14" s="24"/>
      <c r="IY14" s="24">
        <v>1</v>
      </c>
      <c r="IZ14" s="24"/>
      <c r="JA14" s="24">
        <v>1</v>
      </c>
      <c r="JB14" s="24"/>
      <c r="JC14" s="24"/>
      <c r="JD14" s="24"/>
      <c r="JE14" s="24">
        <v>1</v>
      </c>
      <c r="JF14" s="2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/>
      <c r="JW14" s="24">
        <v>1</v>
      </c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/>
      <c r="LP14" s="24">
        <v>1</v>
      </c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/>
      <c r="MH14" s="24">
        <v>1</v>
      </c>
      <c r="MI14" s="24"/>
      <c r="MJ14" s="24">
        <v>1</v>
      </c>
      <c r="MK14" s="24"/>
      <c r="ML14" s="24"/>
      <c r="MM14" s="24"/>
      <c r="MN14" s="24">
        <v>1</v>
      </c>
      <c r="MO14" s="24"/>
      <c r="MP14" s="24">
        <v>1</v>
      </c>
      <c r="MQ14" s="24"/>
      <c r="MR14" s="24"/>
      <c r="MS14" s="24">
        <v>1</v>
      </c>
      <c r="MT14" s="24"/>
      <c r="MU14" s="24"/>
      <c r="MV14" s="24"/>
      <c r="MW14" s="24">
        <v>1</v>
      </c>
      <c r="MX14" s="24"/>
      <c r="MY14" s="24">
        <v>1</v>
      </c>
      <c r="MZ14" s="24"/>
      <c r="NA14" s="24"/>
      <c r="NB14" s="24">
        <v>1</v>
      </c>
      <c r="NC14" s="24"/>
      <c r="ND14" s="24"/>
      <c r="NE14" s="24"/>
      <c r="NF14" s="24">
        <v>1</v>
      </c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4">
        <v>1</v>
      </c>
      <c r="NR14" s="4"/>
      <c r="NS14" s="4"/>
      <c r="NT14" s="4">
        <v>1</v>
      </c>
      <c r="NU14" s="4"/>
      <c r="NV14" s="4"/>
      <c r="NW14" s="4"/>
      <c r="NX14" s="4">
        <v>1</v>
      </c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/>
      <c r="PN14" s="4">
        <v>1</v>
      </c>
      <c r="PO14" s="4"/>
      <c r="PP14" s="4">
        <v>1</v>
      </c>
      <c r="PQ14" s="4"/>
      <c r="PR14" s="4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/>
      <c r="QO14" s="4">
        <v>1</v>
      </c>
      <c r="QP14" s="4"/>
      <c r="QQ14" s="4">
        <v>1</v>
      </c>
      <c r="QR14" s="4"/>
      <c r="QS14" s="4"/>
      <c r="QT14" s="4"/>
      <c r="QU14" s="4"/>
      <c r="QV14" s="4">
        <v>1</v>
      </c>
      <c r="QW14" s="4"/>
      <c r="QX14" s="4">
        <v>1</v>
      </c>
      <c r="QY14" s="4"/>
      <c r="QZ14" s="4">
        <v>1</v>
      </c>
      <c r="RA14" s="4"/>
      <c r="RB14" s="4"/>
      <c r="RC14" s="4">
        <v>1</v>
      </c>
      <c r="RD14" s="4"/>
      <c r="RE14" s="4"/>
      <c r="RF14" s="4"/>
      <c r="RG14" s="4">
        <v>1</v>
      </c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/>
      <c r="RY14" s="4">
        <v>1</v>
      </c>
      <c r="RZ14" s="4"/>
      <c r="SA14" s="4">
        <v>1</v>
      </c>
      <c r="SB14" s="4"/>
      <c r="SC14" s="4"/>
      <c r="SD14" s="4"/>
      <c r="SE14" s="4">
        <v>1</v>
      </c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30"/>
      <c r="SY14" s="4"/>
      <c r="SZ14" s="4">
        <v>1</v>
      </c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30"/>
      <c r="TK14" s="4"/>
      <c r="TL14" s="4">
        <v>1</v>
      </c>
      <c r="TM14" s="4"/>
      <c r="TN14" s="4">
        <v>1</v>
      </c>
      <c r="TO14" s="4"/>
      <c r="TP14" s="4"/>
      <c r="TQ14" s="4">
        <v>1</v>
      </c>
      <c r="TR14" s="4"/>
      <c r="TS14" s="4"/>
      <c r="TT14" s="4"/>
      <c r="TU14" s="4">
        <v>1</v>
      </c>
      <c r="TV14" s="4"/>
      <c r="TW14" s="4">
        <v>1</v>
      </c>
      <c r="TX14" s="4"/>
      <c r="TY14" s="4"/>
      <c r="TZ14" s="4"/>
      <c r="UA14" s="4">
        <v>1</v>
      </c>
      <c r="UB14" s="4"/>
      <c r="UC14" s="4">
        <v>1</v>
      </c>
      <c r="UD14" s="4"/>
      <c r="UE14" s="4"/>
      <c r="UF14" s="4"/>
      <c r="UG14" s="4">
        <v>1</v>
      </c>
      <c r="UH14" s="30"/>
      <c r="UI14" s="1">
        <v>1</v>
      </c>
      <c r="UJ14" s="1"/>
      <c r="UK14" s="1"/>
      <c r="UL14" s="39">
        <v>1</v>
      </c>
      <c r="UM14" s="4"/>
      <c r="UN14" s="4"/>
      <c r="UO14" s="4">
        <v>1</v>
      </c>
      <c r="UP14" s="4"/>
      <c r="UQ14" s="4"/>
      <c r="UR14" s="4"/>
      <c r="US14" s="4">
        <v>1</v>
      </c>
      <c r="UT14" s="4"/>
      <c r="UU14" s="4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5.75">
      <c r="A15" s="2">
        <v>2</v>
      </c>
      <c r="B15" s="1" t="s">
        <v>3252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/>
      <c r="CG15" s="1">
        <v>1</v>
      </c>
      <c r="CH15" s="1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30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24">
        <v>1</v>
      </c>
      <c r="FP15" s="24"/>
      <c r="FQ15" s="2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39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>
        <v>1</v>
      </c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/>
      <c r="PN15" s="4">
        <v>1</v>
      </c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/>
      <c r="QO15" s="4">
        <v>1</v>
      </c>
      <c r="QP15" s="4"/>
      <c r="QQ15" s="4">
        <v>1</v>
      </c>
      <c r="QR15" s="4"/>
      <c r="QS15" s="4"/>
      <c r="QT15" s="4"/>
      <c r="QU15" s="4"/>
      <c r="QV15" s="4">
        <v>1</v>
      </c>
      <c r="QW15" s="4"/>
      <c r="QX15" s="4">
        <v>1</v>
      </c>
      <c r="QY15" s="4"/>
      <c r="QZ15" s="4">
        <v>1</v>
      </c>
      <c r="RA15" s="4"/>
      <c r="RB15" s="4"/>
      <c r="RC15" s="4">
        <v>1</v>
      </c>
      <c r="RD15" s="4"/>
      <c r="RE15" s="4"/>
      <c r="RF15" s="4"/>
      <c r="RG15" s="4">
        <v>1</v>
      </c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/>
      <c r="RY15" s="4">
        <v>1</v>
      </c>
      <c r="RZ15" s="4"/>
      <c r="SA15" s="4">
        <v>1</v>
      </c>
      <c r="SB15" s="4"/>
      <c r="SC15" s="4"/>
      <c r="SD15" s="4"/>
      <c r="SE15" s="4">
        <v>1</v>
      </c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30"/>
      <c r="SY15" s="4"/>
      <c r="SZ15" s="4">
        <v>1</v>
      </c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/>
      <c r="TL15" s="4">
        <v>1</v>
      </c>
      <c r="TM15" s="4"/>
      <c r="TN15" s="4">
        <v>1</v>
      </c>
      <c r="TO15" s="4"/>
      <c r="TP15" s="4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/>
      <c r="UA15" s="4">
        <v>1</v>
      </c>
      <c r="UB15" s="4"/>
      <c r="UC15" s="4">
        <v>1</v>
      </c>
      <c r="UD15" s="4"/>
      <c r="UE15" s="4"/>
      <c r="UF15" s="4"/>
      <c r="UG15" s="4">
        <v>1</v>
      </c>
      <c r="UH15" s="4"/>
      <c r="UI15" s="24">
        <v>1</v>
      </c>
      <c r="UJ15" s="24"/>
      <c r="UK15" s="24"/>
      <c r="UL15" s="4">
        <v>1</v>
      </c>
      <c r="UM15" s="4"/>
      <c r="UN15" s="4"/>
      <c r="UO15" s="4">
        <v>1</v>
      </c>
      <c r="UP15" s="4"/>
      <c r="UQ15" s="4"/>
      <c r="UR15" s="4"/>
      <c r="US15" s="4">
        <v>1</v>
      </c>
      <c r="UT15" s="4"/>
      <c r="UU15" s="4">
        <v>1</v>
      </c>
      <c r="UV15" s="4"/>
      <c r="UW15" s="4"/>
      <c r="UX15" s="4"/>
      <c r="UY15" s="4">
        <v>1</v>
      </c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5.75">
      <c r="A16" s="2">
        <v>3</v>
      </c>
      <c r="B16" s="1" t="s">
        <v>3253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/>
      <c r="CG16" s="1">
        <v>1</v>
      </c>
      <c r="CH16" s="1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30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39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/>
      <c r="PN16" s="4">
        <v>1</v>
      </c>
      <c r="PO16" s="4"/>
      <c r="PP16" s="4">
        <v>1</v>
      </c>
      <c r="PQ16" s="4"/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/>
      <c r="QO16" s="4">
        <v>1</v>
      </c>
      <c r="QP16" s="4"/>
      <c r="QQ16" s="4">
        <v>1</v>
      </c>
      <c r="QR16" s="4"/>
      <c r="QS16" s="4"/>
      <c r="QT16" s="4"/>
      <c r="QU16" s="4"/>
      <c r="QV16" s="4">
        <v>1</v>
      </c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/>
      <c r="RY16" s="4">
        <v>1</v>
      </c>
      <c r="RZ16" s="4"/>
      <c r="SA16" s="4">
        <v>1</v>
      </c>
      <c r="SB16" s="4"/>
      <c r="SC16" s="4"/>
      <c r="SD16" s="4"/>
      <c r="SE16" s="4">
        <v>1</v>
      </c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>
        <v>1</v>
      </c>
      <c r="SW16" s="4"/>
      <c r="SX16" s="30"/>
      <c r="SY16" s="4"/>
      <c r="SZ16" s="4">
        <v>1</v>
      </c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30"/>
      <c r="TK16" s="4"/>
      <c r="TL16" s="4">
        <v>1</v>
      </c>
      <c r="TM16" s="4"/>
      <c r="TN16" s="4">
        <v>1</v>
      </c>
      <c r="TO16" s="4"/>
      <c r="TP16" s="4"/>
      <c r="TQ16" s="4">
        <v>1</v>
      </c>
      <c r="TR16" s="4"/>
      <c r="TS16" s="4"/>
      <c r="TT16" s="4"/>
      <c r="TU16" s="4">
        <v>1</v>
      </c>
      <c r="TV16" s="4"/>
      <c r="TW16" s="4">
        <v>1</v>
      </c>
      <c r="TX16" s="4"/>
      <c r="TY16" s="4"/>
      <c r="TZ16" s="4"/>
      <c r="UA16" s="4">
        <v>1</v>
      </c>
      <c r="UB16" s="4"/>
      <c r="UC16" s="4">
        <v>1</v>
      </c>
      <c r="UD16" s="4"/>
      <c r="UE16" s="4"/>
      <c r="UF16" s="4"/>
      <c r="UG16" s="4">
        <v>1</v>
      </c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/>
      <c r="US16" s="4">
        <v>1</v>
      </c>
      <c r="UT16" s="4"/>
      <c r="UU16" s="4">
        <v>1</v>
      </c>
      <c r="UV16" s="4"/>
      <c r="UW16" s="4"/>
      <c r="UX16" s="4"/>
      <c r="UY16" s="4">
        <v>1</v>
      </c>
      <c r="UZ16" s="4"/>
      <c r="VA16" s="4"/>
      <c r="VB16" s="4">
        <v>1</v>
      </c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</row>
    <row r="17" spans="1:593" ht="15.75">
      <c r="A17" s="2">
        <v>4</v>
      </c>
      <c r="B17" s="1" t="s">
        <v>3255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>
        <v>1</v>
      </c>
      <c r="CD17" s="1"/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30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39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>
        <v>1</v>
      </c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/>
      <c r="PN17" s="4">
        <v>1</v>
      </c>
      <c r="PO17" s="4"/>
      <c r="PP17" s="4">
        <v>1</v>
      </c>
      <c r="PQ17" s="4"/>
      <c r="PR17" s="4"/>
      <c r="PS17" s="4">
        <v>1</v>
      </c>
      <c r="PT17" s="4"/>
      <c r="PU17" s="4"/>
      <c r="PV17" s="4"/>
      <c r="PW17" s="4">
        <v>1</v>
      </c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/>
      <c r="QO17" s="4">
        <v>1</v>
      </c>
      <c r="QP17" s="4"/>
      <c r="QQ17" s="4">
        <v>1</v>
      </c>
      <c r="QR17" s="4"/>
      <c r="QS17" s="4"/>
      <c r="QT17" s="4"/>
      <c r="QU17" s="4"/>
      <c r="QV17" s="4">
        <v>1</v>
      </c>
      <c r="QW17" s="4"/>
      <c r="QX17" s="4">
        <v>1</v>
      </c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>
        <v>1</v>
      </c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/>
      <c r="RY17" s="4">
        <v>1</v>
      </c>
      <c r="RZ17" s="4"/>
      <c r="SA17" s="4">
        <v>1</v>
      </c>
      <c r="SB17" s="4"/>
      <c r="SC17" s="4"/>
      <c r="SD17" s="4"/>
      <c r="SE17" s="4">
        <v>1</v>
      </c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>
        <v>1</v>
      </c>
      <c r="SW17" s="4"/>
      <c r="SX17" s="30"/>
      <c r="SY17" s="4"/>
      <c r="SZ17" s="4">
        <v>1</v>
      </c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30"/>
      <c r="TK17" s="4"/>
      <c r="TL17" s="4">
        <v>1</v>
      </c>
      <c r="TM17" s="4"/>
      <c r="TN17" s="4">
        <v>1</v>
      </c>
      <c r="TO17" s="4"/>
      <c r="TP17" s="4"/>
      <c r="TQ17" s="4">
        <v>1</v>
      </c>
      <c r="TR17" s="4"/>
      <c r="TS17" s="4"/>
      <c r="TT17" s="4"/>
      <c r="TU17" s="4">
        <v>1</v>
      </c>
      <c r="TV17" s="4"/>
      <c r="TW17" s="4">
        <v>1</v>
      </c>
      <c r="TX17" s="4"/>
      <c r="TY17" s="4"/>
      <c r="TZ17" s="4"/>
      <c r="UA17" s="4">
        <v>1</v>
      </c>
      <c r="UB17" s="4"/>
      <c r="UC17" s="4">
        <v>1</v>
      </c>
      <c r="UD17" s="4"/>
      <c r="UE17" s="4"/>
      <c r="UF17" s="4"/>
      <c r="UG17" s="4">
        <v>1</v>
      </c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>
        <v>1</v>
      </c>
      <c r="UZ17" s="4"/>
      <c r="VA17" s="4"/>
      <c r="VB17" s="4">
        <v>1</v>
      </c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>
      <c r="A18" s="2">
        <v>5</v>
      </c>
      <c r="B18" s="1" t="s">
        <v>3256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30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39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>
        <v>1</v>
      </c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>
        <v>1</v>
      </c>
      <c r="MZ18" s="4"/>
      <c r="NA18" s="4"/>
      <c r="NB18" s="4">
        <v>1</v>
      </c>
      <c r="NC18" s="4"/>
      <c r="ND18" s="4"/>
      <c r="NE18" s="4"/>
      <c r="NF18" s="4">
        <v>1</v>
      </c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/>
      <c r="PN18" s="4">
        <v>1</v>
      </c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/>
      <c r="QO18" s="4">
        <v>1</v>
      </c>
      <c r="QP18" s="4"/>
      <c r="QQ18" s="4">
        <v>1</v>
      </c>
      <c r="QR18" s="4"/>
      <c r="QS18" s="4"/>
      <c r="QT18" s="4"/>
      <c r="QU18" s="4"/>
      <c r="QV18" s="4">
        <v>1</v>
      </c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/>
      <c r="RY18" s="4">
        <v>1</v>
      </c>
      <c r="RZ18" s="4"/>
      <c r="SA18" s="4">
        <v>1</v>
      </c>
      <c r="SB18" s="4"/>
      <c r="SC18" s="4"/>
      <c r="SD18" s="4"/>
      <c r="SE18" s="4">
        <v>1</v>
      </c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>
        <v>1</v>
      </c>
      <c r="SW18" s="4"/>
      <c r="SX18" s="30"/>
      <c r="SY18" s="4"/>
      <c r="SZ18" s="4">
        <v>1</v>
      </c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30"/>
      <c r="TK18" s="4"/>
      <c r="TL18" s="4">
        <v>1</v>
      </c>
      <c r="TM18" s="4"/>
      <c r="TN18" s="4">
        <v>1</v>
      </c>
      <c r="TO18" s="4"/>
      <c r="TP18" s="4"/>
      <c r="TQ18" s="4">
        <v>1</v>
      </c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/>
      <c r="UA18" s="4">
        <v>1</v>
      </c>
      <c r="UB18" s="4"/>
      <c r="UC18" s="4">
        <v>1</v>
      </c>
      <c r="UD18" s="4"/>
      <c r="UE18" s="4"/>
      <c r="UF18" s="4"/>
      <c r="UG18" s="4">
        <v>1</v>
      </c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</row>
    <row r="19" spans="1:593">
      <c r="A19" s="90" t="s">
        <v>789</v>
      </c>
      <c r="B19" s="91"/>
      <c r="C19" s="3">
        <f>SUM(C14:C18)</f>
        <v>5</v>
      </c>
      <c r="D19" s="3">
        <f>SUM(D14:D18)</f>
        <v>0</v>
      </c>
      <c r="E19" s="3">
        <f>SUM(E14:E18)</f>
        <v>0</v>
      </c>
      <c r="F19" s="3">
        <f>SUM(F14:F18)</f>
        <v>5</v>
      </c>
      <c r="G19" s="3">
        <f>SUM(G14:G18)</f>
        <v>0</v>
      </c>
      <c r="H19" s="3">
        <f>SUM(H14:H18)</f>
        <v>0</v>
      </c>
      <c r="I19" s="3">
        <f>SUM(I14:I18)</f>
        <v>1</v>
      </c>
      <c r="J19" s="3">
        <f>SUM(J14:J18)</f>
        <v>4</v>
      </c>
      <c r="K19" s="3">
        <f>SUM(K14:K18)</f>
        <v>0</v>
      </c>
      <c r="L19" s="3">
        <f>SUM(L14:L18)</f>
        <v>4</v>
      </c>
      <c r="M19" s="3">
        <f>SUM(M14:M18)</f>
        <v>1</v>
      </c>
      <c r="N19" s="3">
        <f>SUM(N14:N18)</f>
        <v>0</v>
      </c>
      <c r="O19" s="3">
        <f>SUM(O14:O18)</f>
        <v>2</v>
      </c>
      <c r="P19" s="3">
        <f>SUM(P14:P18)</f>
        <v>3</v>
      </c>
      <c r="Q19" s="3">
        <f>SUM(Q14:Q18)</f>
        <v>0</v>
      </c>
      <c r="R19" s="3">
        <f>SUM(R14:R18)</f>
        <v>5</v>
      </c>
      <c r="S19" s="3">
        <f>SUM(S14:S18)</f>
        <v>0</v>
      </c>
      <c r="T19" s="3">
        <f>SUM(T14:T18)</f>
        <v>0</v>
      </c>
      <c r="U19" s="3">
        <f>SUM(U14:U18)</f>
        <v>5</v>
      </c>
      <c r="V19" s="3">
        <f>SUM(V14:V18)</f>
        <v>0</v>
      </c>
      <c r="W19" s="3">
        <f>SUM(W14:W18)</f>
        <v>0</v>
      </c>
      <c r="X19" s="3">
        <f>SUM(X14:X18)</f>
        <v>5</v>
      </c>
      <c r="Y19" s="3">
        <f>SUM(Y14:Y18)</f>
        <v>0</v>
      </c>
      <c r="Z19" s="3">
        <f>SUM(Z14:Z18)</f>
        <v>0</v>
      </c>
      <c r="AA19" s="3">
        <f>SUM(AA14:AA18)</f>
        <v>5</v>
      </c>
      <c r="AB19" s="3">
        <f>SUM(AB14:AB18)</f>
        <v>0</v>
      </c>
      <c r="AC19" s="3">
        <f>SUM(AC14:AC18)</f>
        <v>0</v>
      </c>
      <c r="AD19" s="3">
        <f>SUM(AD14:AD18)</f>
        <v>5</v>
      </c>
      <c r="AE19" s="3">
        <f>SUM(AE14:AE18)</f>
        <v>0</v>
      </c>
      <c r="AF19" s="3">
        <f>SUM(AF14:AF18)</f>
        <v>0</v>
      </c>
      <c r="AG19" s="3">
        <f>SUM(AG14:AG18)</f>
        <v>5</v>
      </c>
      <c r="AH19" s="3">
        <f>SUM(AH14:AH18)</f>
        <v>0</v>
      </c>
      <c r="AI19" s="3">
        <f>SUM(AI14:AI18)</f>
        <v>0</v>
      </c>
      <c r="AJ19" s="3">
        <f>SUM(AJ14:AJ18)</f>
        <v>5</v>
      </c>
      <c r="AK19" s="3">
        <f>SUM(AK14:AK18)</f>
        <v>0</v>
      </c>
      <c r="AL19" s="3">
        <f>SUM(AL14:AL18)</f>
        <v>0</v>
      </c>
      <c r="AM19" s="3">
        <f>SUM(AM14:AM18)</f>
        <v>5</v>
      </c>
      <c r="AN19" s="3">
        <f>SUM(AN14:AN18)</f>
        <v>0</v>
      </c>
      <c r="AO19" s="3">
        <f>SUM(AO14:AO18)</f>
        <v>0</v>
      </c>
      <c r="AP19" s="3">
        <f>SUM(AP14:AP18)</f>
        <v>5</v>
      </c>
      <c r="AQ19" s="3">
        <f>SUM(AQ14:AQ18)</f>
        <v>0</v>
      </c>
      <c r="AR19" s="3">
        <f>SUM(AR14:AR18)</f>
        <v>0</v>
      </c>
      <c r="AS19" s="3">
        <f>SUM(AS14:AS18)</f>
        <v>5</v>
      </c>
      <c r="AT19" s="3">
        <f>SUM(AT14:AT18)</f>
        <v>0</v>
      </c>
      <c r="AU19" s="3">
        <f>SUM(AU14:AU18)</f>
        <v>0</v>
      </c>
      <c r="AV19" s="3">
        <f>SUM(AV14:AV18)</f>
        <v>5</v>
      </c>
      <c r="AW19" s="3">
        <f>SUM(AW14:AW18)</f>
        <v>0</v>
      </c>
      <c r="AX19" s="3">
        <f>SUM(AX14:AX18)</f>
        <v>0</v>
      </c>
      <c r="AY19" s="3">
        <f>SUM(AY14:AY18)</f>
        <v>5</v>
      </c>
      <c r="AZ19" s="3">
        <f>SUM(AZ14:AZ18)</f>
        <v>0</v>
      </c>
      <c r="BA19" s="3">
        <f>SUM(BA14:BA18)</f>
        <v>0</v>
      </c>
      <c r="BB19" s="3">
        <f>SUM(BB14:BB18)</f>
        <v>5</v>
      </c>
      <c r="BC19" s="3">
        <f>SUM(BC14:BC18)</f>
        <v>0</v>
      </c>
      <c r="BD19" s="3">
        <f>SUM(BD14:BD18)</f>
        <v>0</v>
      </c>
      <c r="BE19" s="3">
        <f>SUM(BE14:BE18)</f>
        <v>5</v>
      </c>
      <c r="BF19" s="3">
        <f>SUM(BF14:BF18)</f>
        <v>0</v>
      </c>
      <c r="BG19" s="3">
        <f>SUM(BG14:BG18)</f>
        <v>0</v>
      </c>
      <c r="BH19" s="3">
        <f>SUM(BH14:BH18)</f>
        <v>5</v>
      </c>
      <c r="BI19" s="3">
        <f>SUM(BI14:BI18)</f>
        <v>0</v>
      </c>
      <c r="BJ19" s="3">
        <f>SUM(BJ14:BJ18)</f>
        <v>0</v>
      </c>
      <c r="BK19" s="3">
        <f>SUM(BK14:BK18)</f>
        <v>5</v>
      </c>
      <c r="BL19" s="3">
        <f>SUM(BL14:BL18)</f>
        <v>0</v>
      </c>
      <c r="BM19" s="3">
        <f>SUM(BM14:BM18)</f>
        <v>0</v>
      </c>
      <c r="BN19" s="3">
        <f>SUM(BN14:BN18)</f>
        <v>5</v>
      </c>
      <c r="BO19" s="3">
        <f>SUM(BO14:BO18)</f>
        <v>0</v>
      </c>
      <c r="BP19" s="3">
        <f>SUM(BP14:BP18)</f>
        <v>0</v>
      </c>
      <c r="BQ19" s="3">
        <f>SUM(BQ14:BQ18)</f>
        <v>5</v>
      </c>
      <c r="BR19" s="3">
        <f>SUM(BR14:BR18)</f>
        <v>0</v>
      </c>
      <c r="BS19" s="3">
        <f>SUM(BS14:BS18)</f>
        <v>0</v>
      </c>
      <c r="BT19" s="3">
        <f>SUM(BT14:BT18)</f>
        <v>5</v>
      </c>
      <c r="BU19" s="3">
        <f>SUM(BU14:BU18)</f>
        <v>0</v>
      </c>
      <c r="BV19" s="3">
        <f>SUM(BV14:BV18)</f>
        <v>0</v>
      </c>
      <c r="BW19" s="3">
        <f>SUM(BW14:BW18)</f>
        <v>5</v>
      </c>
      <c r="BX19" s="3">
        <f>SUM(BX14:BX18)</f>
        <v>0</v>
      </c>
      <c r="BY19" s="3">
        <f>SUM(BY14:BY18)</f>
        <v>0</v>
      </c>
      <c r="BZ19" s="3">
        <f>SUM(BZ14:BZ18)</f>
        <v>5</v>
      </c>
      <c r="CA19" s="3">
        <f>SUM(CA14:CA18)</f>
        <v>0</v>
      </c>
      <c r="CB19" s="3">
        <f>SUM(CB14:CB18)</f>
        <v>0</v>
      </c>
      <c r="CC19" s="3">
        <f>SUM(CC14:CC18)</f>
        <v>5</v>
      </c>
      <c r="CD19" s="3">
        <f>SUM(CD14:CD18)</f>
        <v>0</v>
      </c>
      <c r="CE19" s="3">
        <f>SUM(CE14:CE18)</f>
        <v>0</v>
      </c>
      <c r="CF19" s="3">
        <f>SUM(CF14:CF18)</f>
        <v>0</v>
      </c>
      <c r="CG19" s="3">
        <f>SUM(CG14:CG18)</f>
        <v>5</v>
      </c>
      <c r="CH19" s="3">
        <f>SUM(CH14:CH18)</f>
        <v>0</v>
      </c>
      <c r="CI19" s="3">
        <f>SUM(CI14:CI18)</f>
        <v>0</v>
      </c>
      <c r="CJ19" s="3">
        <f>SUM(CJ14:CJ18)</f>
        <v>5</v>
      </c>
      <c r="CK19" s="3">
        <f>SUM(CK14:CK18)</f>
        <v>0</v>
      </c>
      <c r="CL19" s="3">
        <f>SUM(CL14:CL18)</f>
        <v>0</v>
      </c>
      <c r="CM19" s="3">
        <f>SUM(CM14:CM18)</f>
        <v>5</v>
      </c>
      <c r="CN19" s="3">
        <f>SUM(CN14:CN18)</f>
        <v>0</v>
      </c>
      <c r="CO19" s="3">
        <f>SUM(CO14:CO18)</f>
        <v>0</v>
      </c>
      <c r="CP19" s="3">
        <f>SUM(CP14:CP18)</f>
        <v>5</v>
      </c>
      <c r="CQ19" s="3">
        <f>SUM(CQ14:CQ18)</f>
        <v>0</v>
      </c>
      <c r="CR19" s="3">
        <f>SUM(CR14:CR18)</f>
        <v>0</v>
      </c>
      <c r="CS19" s="3">
        <f>SUM(CS14:CS18)</f>
        <v>5</v>
      </c>
      <c r="CT19" s="3">
        <f>SUM(CT14:CT18)</f>
        <v>0</v>
      </c>
      <c r="CU19" s="3">
        <f>SUM(CU14:CU18)</f>
        <v>0</v>
      </c>
      <c r="CV19" s="3">
        <f>SUM(CV14:CV18)</f>
        <v>5</v>
      </c>
      <c r="CW19" s="3">
        <f>SUM(CW14:CW18)</f>
        <v>0</v>
      </c>
      <c r="CX19" s="3">
        <f>SUM(CX14:CX18)</f>
        <v>0</v>
      </c>
      <c r="CY19" s="3">
        <f>SUM(CY14:CY18)</f>
        <v>5</v>
      </c>
      <c r="CZ19" s="3">
        <f>SUM(CZ14:CZ18)</f>
        <v>0</v>
      </c>
      <c r="DA19" s="3">
        <f>SUM(DA14:DA18)</f>
        <v>5</v>
      </c>
      <c r="DB19" s="3">
        <f>SUM(DB14:DB18)</f>
        <v>0</v>
      </c>
      <c r="DC19" s="3">
        <f>SUM(DC14:DC18)</f>
        <v>0</v>
      </c>
      <c r="DD19" s="3">
        <f>SUM(DD14:DD18)</f>
        <v>5</v>
      </c>
      <c r="DE19" s="3">
        <f>SUM(DE14:DE18)</f>
        <v>0</v>
      </c>
      <c r="DF19" s="3">
        <f>SUM(DF14:DF18)</f>
        <v>0</v>
      </c>
      <c r="DG19" s="3">
        <f>SUM(DG14:DG18)</f>
        <v>5</v>
      </c>
      <c r="DH19" s="3">
        <f>SUM(DH14:DH18)</f>
        <v>0</v>
      </c>
      <c r="DI19" s="3">
        <f>SUM(DI14:DI18)</f>
        <v>0</v>
      </c>
      <c r="DJ19" s="3">
        <f>SUM(DJ14:DJ18)</f>
        <v>5</v>
      </c>
      <c r="DK19" s="3">
        <f>SUM(DK14:DK18)</f>
        <v>0</v>
      </c>
      <c r="DL19" s="3">
        <f>SUM(DL14:DL18)</f>
        <v>0</v>
      </c>
      <c r="DM19" s="3">
        <f>SUM(DM14:DM18)</f>
        <v>5</v>
      </c>
      <c r="DN19" s="3">
        <f>SUM(DN14:DN18)</f>
        <v>0</v>
      </c>
      <c r="DO19" s="3">
        <f>SUM(DO14:DO18)</f>
        <v>0</v>
      </c>
      <c r="DP19" s="3">
        <f>SUM(DP14:DP18)</f>
        <v>5</v>
      </c>
      <c r="DQ19" s="3">
        <f>SUM(DQ14:DQ18)</f>
        <v>0</v>
      </c>
      <c r="DR19" s="3">
        <f>SUM(DR14:DR18)</f>
        <v>0</v>
      </c>
      <c r="DS19" s="3">
        <f>SUM(DS14:DS18)</f>
        <v>5</v>
      </c>
      <c r="DT19" s="3">
        <f>SUM(DT14:DT18)</f>
        <v>0</v>
      </c>
      <c r="DU19" s="3">
        <f>SUM(DU14:DU18)</f>
        <v>0</v>
      </c>
      <c r="DV19" s="3">
        <f>SUM(DV14:DV18)</f>
        <v>5</v>
      </c>
      <c r="DW19" s="3">
        <f>SUM(DW14:DW18)</f>
        <v>0</v>
      </c>
      <c r="DX19" s="3">
        <f>SUM(DX14:DX18)</f>
        <v>0</v>
      </c>
      <c r="DY19" s="3">
        <f>SUM(DY14:DY18)</f>
        <v>5</v>
      </c>
      <c r="DZ19" s="3">
        <f>SUM(DZ14:DZ18)</f>
        <v>0</v>
      </c>
      <c r="EA19" s="3">
        <f>SUM(EA14:EA18)</f>
        <v>0</v>
      </c>
      <c r="EB19" s="3">
        <f>SUM(EB14:EB18)</f>
        <v>5</v>
      </c>
      <c r="EC19" s="3">
        <f>SUM(EC14:EC18)</f>
        <v>0</v>
      </c>
      <c r="ED19" s="3">
        <f>SUM(ED14:ED18)</f>
        <v>0</v>
      </c>
      <c r="EE19" s="3">
        <f>SUM(EE14:EE18)</f>
        <v>5</v>
      </c>
      <c r="EF19" s="3">
        <f>SUM(EF14:EF18)</f>
        <v>0</v>
      </c>
      <c r="EG19" s="3">
        <f>SUM(EG14:EG18)</f>
        <v>0</v>
      </c>
      <c r="EH19" s="3">
        <f>SUM(EH14:EH18)</f>
        <v>5</v>
      </c>
      <c r="EI19" s="3">
        <f>SUM(EI14:EI18)</f>
        <v>0</v>
      </c>
      <c r="EJ19" s="3">
        <f>SUM(EJ14:EJ18)</f>
        <v>0</v>
      </c>
      <c r="EK19" s="3">
        <f>SUM(EK14:EK18)</f>
        <v>5</v>
      </c>
      <c r="EL19" s="3">
        <f>SUM(EL14:EL18)</f>
        <v>0</v>
      </c>
      <c r="EM19" s="3">
        <f>SUM(EM14:EM18)</f>
        <v>0</v>
      </c>
      <c r="EN19" s="3">
        <v>12</v>
      </c>
      <c r="EO19" s="3">
        <f>SUM(EO14:EO18)</f>
        <v>0</v>
      </c>
      <c r="EP19" s="3">
        <f>SUM(EP14:EP18)</f>
        <v>0</v>
      </c>
      <c r="EQ19" s="3">
        <f>SUM(EQ14:EQ18)</f>
        <v>5</v>
      </c>
      <c r="ER19" s="3">
        <f>SUM(ER14:ER18)</f>
        <v>0</v>
      </c>
      <c r="ES19" s="3">
        <f>SUM(ES14:ES18)</f>
        <v>0</v>
      </c>
      <c r="ET19" s="3">
        <f>SUM(ET14:ET18)</f>
        <v>5</v>
      </c>
      <c r="EU19" s="3">
        <f>SUM(EU14:EU18)</f>
        <v>0</v>
      </c>
      <c r="EV19" s="3">
        <f>SUM(EV14:EV18)</f>
        <v>0</v>
      </c>
      <c r="EW19" s="3">
        <f>SUM(EW14:EW18)</f>
        <v>5</v>
      </c>
      <c r="EX19" s="3">
        <f>SUM(EX14:EX18)</f>
        <v>0</v>
      </c>
      <c r="EY19" s="3">
        <f>SUM(EY14:EY18)</f>
        <v>0</v>
      </c>
      <c r="EZ19" s="3">
        <f>SUM(EZ14:EZ18)</f>
        <v>5</v>
      </c>
      <c r="FA19" s="3">
        <f>SUM(FA14:FA18)</f>
        <v>0</v>
      </c>
      <c r="FB19" s="3">
        <f>SUM(FB14:FB18)</f>
        <v>0</v>
      </c>
      <c r="FC19" s="3">
        <f>SUM(FC14:FC18)</f>
        <v>5</v>
      </c>
      <c r="FD19" s="3">
        <f>SUM(FD14:FD18)</f>
        <v>0</v>
      </c>
      <c r="FE19" s="3">
        <f>SUM(FE14:FE18)</f>
        <v>0</v>
      </c>
      <c r="FF19" s="3">
        <f>SUM(FF14:FF18)</f>
        <v>5</v>
      </c>
      <c r="FG19" s="3">
        <f>SUM(FG14:FG18)</f>
        <v>0</v>
      </c>
      <c r="FH19" s="3">
        <f>SUM(FH14:FH18)</f>
        <v>0</v>
      </c>
      <c r="FI19" s="3">
        <v>8</v>
      </c>
      <c r="FJ19" s="3">
        <f>SUM(FJ14:FJ18)</f>
        <v>0</v>
      </c>
      <c r="FK19" s="3">
        <f>SUM(FK14:FK18)</f>
        <v>0</v>
      </c>
      <c r="FL19" s="3">
        <f>SUM(FL14:FL18)</f>
        <v>5</v>
      </c>
      <c r="FM19" s="3">
        <f>SUM(FM14:FM18)</f>
        <v>0</v>
      </c>
      <c r="FN19" s="3">
        <f>SUM(FN14:FN18)</f>
        <v>0</v>
      </c>
      <c r="FO19" s="3">
        <v>12</v>
      </c>
      <c r="FP19" s="3">
        <f>SUM(FP14:FP18)</f>
        <v>0</v>
      </c>
      <c r="FQ19" s="3">
        <f>SUM(FQ14:FQ18)</f>
        <v>0</v>
      </c>
      <c r="FR19" s="3">
        <f>SUM(FR14:FR18)</f>
        <v>5</v>
      </c>
      <c r="FS19" s="3">
        <f>SUM(FS14:FS18)</f>
        <v>0</v>
      </c>
      <c r="FT19" s="3">
        <f>SUM(FT14:FT18)</f>
        <v>0</v>
      </c>
      <c r="FU19" s="3">
        <f>SUM(FU14:FU18)</f>
        <v>5</v>
      </c>
      <c r="FV19" s="3">
        <f>SUM(FV14:FV18)</f>
        <v>0</v>
      </c>
      <c r="FW19" s="3">
        <f>SUM(FW14:FW18)</f>
        <v>0</v>
      </c>
      <c r="FX19" s="3">
        <f>SUM(FX14:FX18)</f>
        <v>5</v>
      </c>
      <c r="FY19" s="3">
        <f>SUM(FY14:FY18)</f>
        <v>0</v>
      </c>
      <c r="FZ19" s="3">
        <f>SUM(FZ14:FZ18)</f>
        <v>0</v>
      </c>
      <c r="GA19" s="3">
        <f>SUM(GA14:GA18)</f>
        <v>0</v>
      </c>
      <c r="GB19" s="3">
        <f>SUM(GB14:GB18)</f>
        <v>5</v>
      </c>
      <c r="GC19" s="3">
        <f>SUM(GC14:GC18)</f>
        <v>0</v>
      </c>
      <c r="GD19" s="3">
        <f>SUM(GD14:GD18)</f>
        <v>5</v>
      </c>
      <c r="GE19" s="3">
        <f>SUM(GE14:GE18)</f>
        <v>0</v>
      </c>
      <c r="GF19" s="3">
        <f>SUM(GF14:GF18)</f>
        <v>0</v>
      </c>
      <c r="GG19" s="3">
        <f>SUM(GG14:GG18)</f>
        <v>0</v>
      </c>
      <c r="GH19" s="3">
        <f>SUM(GH14:GH18)</f>
        <v>5</v>
      </c>
      <c r="GI19" s="3">
        <f>SUM(GI14:GI18)</f>
        <v>0</v>
      </c>
      <c r="GJ19" s="3">
        <f>SUM(GJ14:GJ18)</f>
        <v>0</v>
      </c>
      <c r="GK19" s="3">
        <f>SUM(GK14:GK18)</f>
        <v>5</v>
      </c>
      <c r="GL19" s="3">
        <f>SUM(GL14:GL18)</f>
        <v>0</v>
      </c>
      <c r="GM19" s="3">
        <f>SUM(GM14:GM18)</f>
        <v>5</v>
      </c>
      <c r="GN19" s="3">
        <f>SUM(GN14:GN18)</f>
        <v>0</v>
      </c>
      <c r="GO19" s="3">
        <f>SUM(GO14:GO18)</f>
        <v>0</v>
      </c>
      <c r="GP19" s="3">
        <f>SUM(GP14:GP18)</f>
        <v>5</v>
      </c>
      <c r="GQ19" s="3">
        <f>SUM(GQ14:GQ18)</f>
        <v>0</v>
      </c>
      <c r="GR19" s="3">
        <f>SUM(GR14:GR18)</f>
        <v>0</v>
      </c>
      <c r="GS19" s="3">
        <f>SUM(GS14:GS18)</f>
        <v>5</v>
      </c>
      <c r="GT19" s="3">
        <f>SUM(GT14:GT18)</f>
        <v>0</v>
      </c>
      <c r="GU19" s="3">
        <f>SUM(GU14:GU18)</f>
        <v>0</v>
      </c>
      <c r="GV19" s="3">
        <f>SUM(GV14:GV18)</f>
        <v>5</v>
      </c>
      <c r="GW19" s="3">
        <f>SUM(GW14:GW18)</f>
        <v>0</v>
      </c>
      <c r="GX19" s="3">
        <f>SUM(GX14:GX18)</f>
        <v>0</v>
      </c>
      <c r="GY19" s="3">
        <f>SUM(GY14:GY18)</f>
        <v>5</v>
      </c>
      <c r="GZ19" s="3">
        <f>SUM(GZ14:GZ18)</f>
        <v>0</v>
      </c>
      <c r="HA19" s="3">
        <f>SUM(HA14:HA18)</f>
        <v>0</v>
      </c>
      <c r="HB19" s="3">
        <f>SUM(HB14:HB18)</f>
        <v>5</v>
      </c>
      <c r="HC19" s="3">
        <f>SUM(HC14:HC18)</f>
        <v>0</v>
      </c>
      <c r="HD19" s="3">
        <f>SUM(HD14:HD18)</f>
        <v>0</v>
      </c>
      <c r="HE19" s="3">
        <f>SUM(HE14:HE18)</f>
        <v>5</v>
      </c>
      <c r="HF19" s="3">
        <f>SUM(HF14:HF18)</f>
        <v>0</v>
      </c>
      <c r="HG19" s="3">
        <f>SUM(HG14:HG18)</f>
        <v>0</v>
      </c>
      <c r="HH19" s="3">
        <f>SUM(HH14:HH18)</f>
        <v>5</v>
      </c>
      <c r="HI19" s="3">
        <f>SUM(HI14:HI18)</f>
        <v>0</v>
      </c>
      <c r="HJ19" s="3">
        <f>SUM(HJ14:HJ18)</f>
        <v>0</v>
      </c>
      <c r="HK19" s="3">
        <f>SUM(HK14:HK18)</f>
        <v>5</v>
      </c>
      <c r="HL19" s="3">
        <f>SUM(HL14:HL18)</f>
        <v>0</v>
      </c>
      <c r="HM19" s="3">
        <f>SUM(HM14:HM18)</f>
        <v>0</v>
      </c>
      <c r="HN19" s="3">
        <f>SUM(HN14:HN18)</f>
        <v>5</v>
      </c>
      <c r="HO19" s="3">
        <f>SUM(HO14:HO18)</f>
        <v>0</v>
      </c>
      <c r="HP19" s="3">
        <f>SUM(HP14:HP18)</f>
        <v>0</v>
      </c>
      <c r="HQ19" s="3">
        <f>SUM(HQ14:HQ18)</f>
        <v>5</v>
      </c>
      <c r="HR19" s="3">
        <f>SUM(HR14:HR18)</f>
        <v>0</v>
      </c>
      <c r="HS19" s="3">
        <f>SUM(HS14:HS18)</f>
        <v>0</v>
      </c>
      <c r="HT19" s="3">
        <f>SUM(HT14:HT18)</f>
        <v>0</v>
      </c>
      <c r="HU19" s="3">
        <f>SUM(HU14:HU18)</f>
        <v>5</v>
      </c>
      <c r="HV19" s="3">
        <f>SUM(HV14:HV18)</f>
        <v>0</v>
      </c>
      <c r="HW19" s="3">
        <f>SUM(HW14:HW18)</f>
        <v>5</v>
      </c>
      <c r="HX19" s="3">
        <f>SUM(HX14:HX18)</f>
        <v>0</v>
      </c>
      <c r="HY19" s="3">
        <f>SUM(HY14:HY18)</f>
        <v>0</v>
      </c>
      <c r="HZ19" s="3">
        <f>SUM(HZ14:HZ18)</f>
        <v>5</v>
      </c>
      <c r="IA19" s="3">
        <f>SUM(IA14:IA18)</f>
        <v>0</v>
      </c>
      <c r="IB19" s="3">
        <f>SUM(IB14:IB18)</f>
        <v>0</v>
      </c>
      <c r="IC19" s="3">
        <f>SUM(IC14:IC18)</f>
        <v>5</v>
      </c>
      <c r="ID19" s="3">
        <f>SUM(ID14:ID18)</f>
        <v>0</v>
      </c>
      <c r="IE19" s="3">
        <f>SUM(IE14:IE18)</f>
        <v>0</v>
      </c>
      <c r="IF19" s="3">
        <f>SUM(IF14:IF18)</f>
        <v>5</v>
      </c>
      <c r="IG19" s="3">
        <f>SUM(IG14:IG18)</f>
        <v>0</v>
      </c>
      <c r="IH19" s="3">
        <f>SUM(IH14:IH18)</f>
        <v>0</v>
      </c>
      <c r="II19" s="3">
        <f>SUM(II14:II18)</f>
        <v>5</v>
      </c>
      <c r="IJ19" s="3">
        <f>SUM(IJ14:IJ18)</f>
        <v>0</v>
      </c>
      <c r="IK19" s="3">
        <f>SUM(IK14:IK18)</f>
        <v>0</v>
      </c>
      <c r="IL19" s="3">
        <f>SUM(IL14:IL18)</f>
        <v>5</v>
      </c>
      <c r="IM19" s="3">
        <f>SUM(IM14:IM18)</f>
        <v>0</v>
      </c>
      <c r="IN19" s="3">
        <f>SUM(IN14:IN18)</f>
        <v>0</v>
      </c>
      <c r="IO19" s="3">
        <f>SUM(IO14:IO18)</f>
        <v>0</v>
      </c>
      <c r="IP19" s="3">
        <f>SUM(IP14:IP18)</f>
        <v>5</v>
      </c>
      <c r="IQ19" s="3">
        <f>SUM(IQ14:IQ18)</f>
        <v>0</v>
      </c>
      <c r="IR19" s="3">
        <f>SUM(IR14:IR18)</f>
        <v>0</v>
      </c>
      <c r="IS19" s="3">
        <f>SUM(IS14:IS18)</f>
        <v>5</v>
      </c>
      <c r="IT19" s="3">
        <f>SUM(IT14:IT18)</f>
        <v>0</v>
      </c>
      <c r="IU19" s="3">
        <f>SUM(IU14:IU18)</f>
        <v>0</v>
      </c>
      <c r="IV19" s="3">
        <f>SUM(IV14:IV18)</f>
        <v>5</v>
      </c>
      <c r="IW19" s="3">
        <f>SUM(IW14:IW18)</f>
        <v>0</v>
      </c>
      <c r="IX19" s="3">
        <f>SUM(IX14:IX18)</f>
        <v>0</v>
      </c>
      <c r="IY19" s="3">
        <f>SUM(IY14:IY18)</f>
        <v>5</v>
      </c>
      <c r="IZ19" s="3">
        <f>SUM(IZ14:IZ18)</f>
        <v>0</v>
      </c>
      <c r="JA19" s="3">
        <f>SUM(JA14:JA18)</f>
        <v>5</v>
      </c>
      <c r="JB19" s="3">
        <f>SUM(JB14:JB18)</f>
        <v>0</v>
      </c>
      <c r="JC19" s="3">
        <f>SUM(JC14:JC18)</f>
        <v>0</v>
      </c>
      <c r="JD19" s="3">
        <f>SUM(JD14:JD18)</f>
        <v>0</v>
      </c>
      <c r="JE19" s="3">
        <f>SUM(JE14:JE18)</f>
        <v>5</v>
      </c>
      <c r="JF19" s="3">
        <f>SUM(JF14:JF18)</f>
        <v>0</v>
      </c>
      <c r="JG19" s="3">
        <f>SUM(JG14:JG18)</f>
        <v>5</v>
      </c>
      <c r="JH19" s="3">
        <f>SUM(JH14:JH18)</f>
        <v>0</v>
      </c>
      <c r="JI19" s="3">
        <f>SUM(JI14:JI18)</f>
        <v>0</v>
      </c>
      <c r="JJ19" s="3">
        <f>SUM(JJ14:JJ18)</f>
        <v>5</v>
      </c>
      <c r="JK19" s="3">
        <f>SUM(JK14:JK18)</f>
        <v>0</v>
      </c>
      <c r="JL19" s="3">
        <f>SUM(JL14:JL18)</f>
        <v>0</v>
      </c>
      <c r="JM19" s="3">
        <f>SUM(JM14:JM18)</f>
        <v>5</v>
      </c>
      <c r="JN19" s="3">
        <f>SUM(JN14:JN18)</f>
        <v>0</v>
      </c>
      <c r="JO19" s="3">
        <f>SUM(JO14:JO18)</f>
        <v>0</v>
      </c>
      <c r="JP19" s="3">
        <f>SUM(JP14:JP18)</f>
        <v>5</v>
      </c>
      <c r="JQ19" s="3">
        <f>SUM(JQ14:JQ18)</f>
        <v>0</v>
      </c>
      <c r="JR19" s="3">
        <f>SUM(JR14:JR18)</f>
        <v>0</v>
      </c>
      <c r="JS19" s="3">
        <f>SUM(JS14:JS18)</f>
        <v>5</v>
      </c>
      <c r="JT19" s="3">
        <f>SUM(JT14:JT18)</f>
        <v>0</v>
      </c>
      <c r="JU19" s="3">
        <f>SUM(JU14:JU18)</f>
        <v>0</v>
      </c>
      <c r="JV19" s="3">
        <f>SUM(JV14:JV18)</f>
        <v>0</v>
      </c>
      <c r="JW19" s="3">
        <f>SUM(JW14:JW18)</f>
        <v>5</v>
      </c>
      <c r="JX19" s="3">
        <f>SUM(JX14:JX18)</f>
        <v>0</v>
      </c>
      <c r="JY19" s="3">
        <f>SUM(JY14:JY18)</f>
        <v>5</v>
      </c>
      <c r="JZ19" s="3">
        <f>SUM(JZ14:JZ18)</f>
        <v>0</v>
      </c>
      <c r="KA19" s="3">
        <f>SUM(KA14:KA18)</f>
        <v>0</v>
      </c>
      <c r="KB19" s="3">
        <f>SUM(KB14:KB18)</f>
        <v>5</v>
      </c>
      <c r="KC19" s="3">
        <f>SUM(KC14:KC18)</f>
        <v>0</v>
      </c>
      <c r="KD19" s="3">
        <f>SUM(KD14:KD18)</f>
        <v>0</v>
      </c>
      <c r="KE19" s="3">
        <f>SUM(KE14:KE18)</f>
        <v>5</v>
      </c>
      <c r="KF19" s="3">
        <f>SUM(KF14:KF18)</f>
        <v>0</v>
      </c>
      <c r="KG19" s="3">
        <f>SUM(KG14:KG18)</f>
        <v>0</v>
      </c>
      <c r="KH19" s="3">
        <f>SUM(KH14:KH18)</f>
        <v>5</v>
      </c>
      <c r="KI19" s="3">
        <f>SUM(KI14:KI18)</f>
        <v>0</v>
      </c>
      <c r="KJ19" s="3">
        <f>SUM(KJ14:KJ18)</f>
        <v>0</v>
      </c>
      <c r="KK19" s="3">
        <f>SUM(KK14:KK18)</f>
        <v>5</v>
      </c>
      <c r="KL19" s="3">
        <f>SUM(KL14:KL18)</f>
        <v>0</v>
      </c>
      <c r="KM19" s="3">
        <f>SUM(KM14:KM18)</f>
        <v>0</v>
      </c>
      <c r="KN19" s="3">
        <f>SUM(KN14:KN18)</f>
        <v>5</v>
      </c>
      <c r="KO19" s="3">
        <f>SUM(KO14:KO18)</f>
        <v>0</v>
      </c>
      <c r="KP19" s="3">
        <f>SUM(KP14:KP18)</f>
        <v>0</v>
      </c>
      <c r="KQ19" s="3">
        <f>SUM(KQ14:KQ18)</f>
        <v>5</v>
      </c>
      <c r="KR19" s="3">
        <f>SUM(KR14:KR18)</f>
        <v>0</v>
      </c>
      <c r="KS19" s="3">
        <f>SUM(KS14:KS18)</f>
        <v>0</v>
      </c>
      <c r="KT19" s="3">
        <f>SUM(KT14:KT18)</f>
        <v>5</v>
      </c>
      <c r="KU19" s="3">
        <f>SUM(KU14:KU18)</f>
        <v>0</v>
      </c>
      <c r="KV19" s="3">
        <f>SUM(KV14:KV18)</f>
        <v>0</v>
      </c>
      <c r="KW19" s="3">
        <f>SUM(KW14:KW18)</f>
        <v>5</v>
      </c>
      <c r="KX19" s="3">
        <f>SUM(KX14:KX18)</f>
        <v>0</v>
      </c>
      <c r="KY19" s="3">
        <f>SUM(KY14:KY18)</f>
        <v>0</v>
      </c>
      <c r="KZ19" s="3">
        <f>SUM(KZ14:KZ18)</f>
        <v>5</v>
      </c>
      <c r="LA19" s="3">
        <f>SUM(LA14:LA18)</f>
        <v>0</v>
      </c>
      <c r="LB19" s="3">
        <f>SUM(LB14:LB18)</f>
        <v>0</v>
      </c>
      <c r="LC19" s="3">
        <f>SUM(LC14:LC18)</f>
        <v>5</v>
      </c>
      <c r="LD19" s="3">
        <f>SUM(LD14:LD18)</f>
        <v>0</v>
      </c>
      <c r="LE19" s="3">
        <f>SUM(LE14:LE18)</f>
        <v>0</v>
      </c>
      <c r="LF19" s="3">
        <f>SUM(LF14:LF18)</f>
        <v>5</v>
      </c>
      <c r="LG19" s="3">
        <f>SUM(LG14:LG18)</f>
        <v>0</v>
      </c>
      <c r="LH19" s="3">
        <f>SUM(LH14:LH18)</f>
        <v>0</v>
      </c>
      <c r="LI19" s="3">
        <f>SUM(LI14:LI18)</f>
        <v>5</v>
      </c>
      <c r="LJ19" s="3">
        <f>SUM(LJ14:LJ18)</f>
        <v>0</v>
      </c>
      <c r="LK19" s="3">
        <f>SUM(LK14:LK18)</f>
        <v>0</v>
      </c>
      <c r="LL19" s="3">
        <f>SUM(LL14:LL18)</f>
        <v>5</v>
      </c>
      <c r="LM19" s="3">
        <f>SUM(LM14:LM18)</f>
        <v>0</v>
      </c>
      <c r="LN19" s="3">
        <f>SUM(LN14:LN18)</f>
        <v>0</v>
      </c>
      <c r="LO19" s="3">
        <f>SUM(LO14:LO18)</f>
        <v>0</v>
      </c>
      <c r="LP19" s="3">
        <f>SUM(LP14:LP18)</f>
        <v>5</v>
      </c>
      <c r="LQ19" s="3">
        <f>SUM(LQ14:LQ18)</f>
        <v>0</v>
      </c>
      <c r="LR19" s="3">
        <f>SUM(LR14:LR18)</f>
        <v>5</v>
      </c>
      <c r="LS19" s="3">
        <f>SUM(LS14:LS18)</f>
        <v>0</v>
      </c>
      <c r="LT19" s="3">
        <f>SUM(LT14:LT18)</f>
        <v>0</v>
      </c>
      <c r="LU19" s="3">
        <f>SUM(LU14:LU18)</f>
        <v>5</v>
      </c>
      <c r="LV19" s="3">
        <f>SUM(LV14:LV18)</f>
        <v>0</v>
      </c>
      <c r="LW19" s="3">
        <f>SUM(LW14:LW18)</f>
        <v>0</v>
      </c>
      <c r="LX19" s="3">
        <f>SUM(LX14:LX18)</f>
        <v>5</v>
      </c>
      <c r="LY19" s="3">
        <f>SUM(LY14:LY18)</f>
        <v>0</v>
      </c>
      <c r="LZ19" s="3">
        <f>SUM(LZ14:LZ18)</f>
        <v>0</v>
      </c>
      <c r="MA19" s="3">
        <f>SUM(MA14:MA18)</f>
        <v>5</v>
      </c>
      <c r="MB19" s="3">
        <f>SUM(MB14:MB18)</f>
        <v>0</v>
      </c>
      <c r="MC19" s="3">
        <f>SUM(MC14:MC18)</f>
        <v>0</v>
      </c>
      <c r="MD19" s="3">
        <f>SUM(MD14:MD18)</f>
        <v>5</v>
      </c>
      <c r="ME19" s="3">
        <f>SUM(ME14:ME18)</f>
        <v>0</v>
      </c>
      <c r="MF19" s="3">
        <f>SUM(MF14:MF18)</f>
        <v>0</v>
      </c>
      <c r="MG19" s="3">
        <f>SUM(MG14:MG18)</f>
        <v>0</v>
      </c>
      <c r="MH19" s="3">
        <f>SUM(MH14:MH18)</f>
        <v>5</v>
      </c>
      <c r="MI19" s="3">
        <f>SUM(MI14:MI18)</f>
        <v>0</v>
      </c>
      <c r="MJ19" s="3">
        <f>SUM(MJ14:MJ18)</f>
        <v>5</v>
      </c>
      <c r="MK19" s="3">
        <f>SUM(MK14:MK18)</f>
        <v>0</v>
      </c>
      <c r="ML19" s="3">
        <f>SUM(ML14:ML18)</f>
        <v>0</v>
      </c>
      <c r="MM19" s="3">
        <f>SUM(MM14:MM18)</f>
        <v>0</v>
      </c>
      <c r="MN19" s="3">
        <f>SUM(MN14:MN18)</f>
        <v>5</v>
      </c>
      <c r="MO19" s="3">
        <f>SUM(MO14:MO18)</f>
        <v>0</v>
      </c>
      <c r="MP19" s="3">
        <f>SUM(MP14:MP18)</f>
        <v>5</v>
      </c>
      <c r="MQ19" s="3">
        <f>SUM(MQ14:MQ18)</f>
        <v>0</v>
      </c>
      <c r="MR19" s="3">
        <f>SUM(MR14:MR18)</f>
        <v>0</v>
      </c>
      <c r="MS19" s="3">
        <f>SUM(MS14:MS18)</f>
        <v>5</v>
      </c>
      <c r="MT19" s="3">
        <f>SUM(MT14:MT18)</f>
        <v>0</v>
      </c>
      <c r="MU19" s="3">
        <f>SUM(MU14:MU18)</f>
        <v>0</v>
      </c>
      <c r="MV19" s="3">
        <f>SUM(MV14:MV18)</f>
        <v>0</v>
      </c>
      <c r="MW19" s="3">
        <f>SUM(MW14:MW18)</f>
        <v>5</v>
      </c>
      <c r="MX19" s="3">
        <f>SUM(MX14:MX18)</f>
        <v>0</v>
      </c>
      <c r="MY19" s="3">
        <f>SUM(MY14:MY18)</f>
        <v>5</v>
      </c>
      <c r="MZ19" s="3">
        <f>SUM(MZ14:MZ18)</f>
        <v>0</v>
      </c>
      <c r="NA19" s="3">
        <f>SUM(NA14:NA18)</f>
        <v>0</v>
      </c>
      <c r="NB19" s="3">
        <f>SUM(NB14:NB18)</f>
        <v>5</v>
      </c>
      <c r="NC19" s="3">
        <f>SUM(NC14:NC18)</f>
        <v>0</v>
      </c>
      <c r="ND19" s="3">
        <f>SUM(ND14:ND18)</f>
        <v>0</v>
      </c>
      <c r="NE19" s="3">
        <f>SUM(NE14:NE18)</f>
        <v>0</v>
      </c>
      <c r="NF19" s="3">
        <f>SUM(NF14:NF18)</f>
        <v>5</v>
      </c>
      <c r="NG19" s="3">
        <f>SUM(NG14:NG18)</f>
        <v>0</v>
      </c>
      <c r="NH19" s="3">
        <f>SUM(NH14:NH18)</f>
        <v>5</v>
      </c>
      <c r="NI19" s="3">
        <f>SUM(NI14:NI18)</f>
        <v>0</v>
      </c>
      <c r="NJ19" s="3">
        <f>SUM(NJ14:NJ18)</f>
        <v>0</v>
      </c>
      <c r="NK19" s="3">
        <f>SUM(NK14:NK18)</f>
        <v>5</v>
      </c>
      <c r="NL19" s="3">
        <f>SUM(NL14:NL18)</f>
        <v>0</v>
      </c>
      <c r="NM19" s="3">
        <f>SUM(NM14:NM18)</f>
        <v>0</v>
      </c>
      <c r="NN19" s="3">
        <v>12</v>
      </c>
      <c r="NO19" s="3">
        <f>SUM(NO14:NO18)</f>
        <v>0</v>
      </c>
      <c r="NP19" s="3">
        <f>SUM(NP14:NP18)</f>
        <v>0</v>
      </c>
      <c r="NQ19" s="3">
        <f>SUM(NQ14:NQ18)</f>
        <v>5</v>
      </c>
      <c r="NR19" s="3">
        <f>SUM(NR14:NR18)</f>
        <v>0</v>
      </c>
      <c r="NS19" s="3">
        <f>SUM(NS14:NS18)</f>
        <v>0</v>
      </c>
      <c r="NT19" s="3">
        <f>SUM(NT14:NT18)</f>
        <v>5</v>
      </c>
      <c r="NU19" s="3">
        <f>SUM(NU14:NU18)</f>
        <v>0</v>
      </c>
      <c r="NV19" s="3">
        <f>SUM(NV14:NV18)</f>
        <v>0</v>
      </c>
      <c r="NW19" s="3">
        <f>SUM(NW14:NW18)</f>
        <v>0</v>
      </c>
      <c r="NX19" s="3">
        <f>SUM(NX14:NX18)</f>
        <v>5</v>
      </c>
      <c r="NY19" s="3">
        <f>SUM(NY14:NY18)</f>
        <v>0</v>
      </c>
      <c r="NZ19" s="3">
        <f>SUM(NZ14:NZ18)</f>
        <v>5</v>
      </c>
      <c r="OA19" s="3">
        <f>SUM(OA14:OA18)</f>
        <v>0</v>
      </c>
      <c r="OB19" s="3">
        <f>SUM(OB14:OB18)</f>
        <v>0</v>
      </c>
      <c r="OC19" s="3">
        <f>SUM(OC14:OC18)</f>
        <v>5</v>
      </c>
      <c r="OD19" s="3">
        <f>SUM(OD14:OD18)</f>
        <v>0</v>
      </c>
      <c r="OE19" s="3">
        <f>SUM(OE14:OE18)</f>
        <v>0</v>
      </c>
      <c r="OF19" s="3">
        <f>SUM(OF14:OF18)</f>
        <v>5</v>
      </c>
      <c r="OG19" s="3">
        <f>SUM(OG14:OG18)</f>
        <v>0</v>
      </c>
      <c r="OH19" s="3">
        <f>SUM(OH14:OH18)</f>
        <v>0</v>
      </c>
      <c r="OI19" s="3">
        <f>SUM(OI14:OI18)</f>
        <v>5</v>
      </c>
      <c r="OJ19" s="3">
        <f>SUM(OJ14:OJ18)</f>
        <v>0</v>
      </c>
      <c r="OK19" s="3">
        <f>SUM(OK14:OK18)</f>
        <v>0</v>
      </c>
      <c r="OL19" s="3">
        <f>SUM(OL14:OL18)</f>
        <v>5</v>
      </c>
      <c r="OM19" s="3">
        <f>SUM(OM14:OM18)</f>
        <v>0</v>
      </c>
      <c r="ON19" s="3">
        <f>SUM(ON14:ON18)</f>
        <v>0</v>
      </c>
      <c r="OO19" s="3">
        <f>SUM(OO14:OO18)</f>
        <v>5</v>
      </c>
      <c r="OP19" s="3">
        <f>SUM(OP14:OP18)</f>
        <v>0</v>
      </c>
      <c r="OQ19" s="3">
        <f>SUM(OQ14:OQ18)</f>
        <v>0</v>
      </c>
      <c r="OR19" s="3">
        <f>SUM(OR14:OR18)</f>
        <v>5</v>
      </c>
      <c r="OS19" s="3">
        <f>SUM(OS14:OS18)</f>
        <v>0</v>
      </c>
      <c r="OT19" s="3">
        <f>SUM(OT14:OT18)</f>
        <v>0</v>
      </c>
      <c r="OU19" s="3">
        <f>SUM(OU14:OU18)</f>
        <v>5</v>
      </c>
      <c r="OV19" s="3">
        <f>SUM(OV14:OV18)</f>
        <v>0</v>
      </c>
      <c r="OW19" s="3">
        <f>SUM(OW14:OW18)</f>
        <v>0</v>
      </c>
      <c r="OX19" s="3">
        <f>SUM(OX14:OX18)</f>
        <v>5</v>
      </c>
      <c r="OY19" s="3">
        <f>SUM(OY14:OY18)</f>
        <v>0</v>
      </c>
      <c r="OZ19" s="3">
        <f>SUM(OZ14:OZ18)</f>
        <v>0</v>
      </c>
      <c r="PA19" s="3">
        <f>SUM(PA14:PA18)</f>
        <v>5</v>
      </c>
      <c r="PB19" s="3">
        <f>SUM(PB14:PB18)</f>
        <v>0</v>
      </c>
      <c r="PC19" s="3">
        <f>SUM(PC14:PC18)</f>
        <v>0</v>
      </c>
      <c r="PD19" s="3">
        <f>SUM(PD14:PD18)</f>
        <v>5</v>
      </c>
      <c r="PE19" s="3">
        <f>SUM(PE14:PE18)</f>
        <v>0</v>
      </c>
      <c r="PF19" s="3">
        <f>SUM(PF14:PF18)</f>
        <v>0</v>
      </c>
      <c r="PG19" s="3">
        <f>SUM(PG14:PG18)</f>
        <v>5</v>
      </c>
      <c r="PH19" s="3">
        <f>SUM(PH14:PH18)</f>
        <v>0</v>
      </c>
      <c r="PI19" s="3">
        <f>SUM(PI14:PI18)</f>
        <v>0</v>
      </c>
      <c r="PJ19" s="3">
        <f>SUM(PJ14:PJ18)</f>
        <v>5</v>
      </c>
      <c r="PK19" s="3">
        <f>SUM(PK14:PK18)</f>
        <v>0</v>
      </c>
      <c r="PL19" s="3">
        <f>SUM(PL14:PL18)</f>
        <v>0</v>
      </c>
      <c r="PM19" s="3">
        <f>SUM(PM14:PM18)</f>
        <v>0</v>
      </c>
      <c r="PN19" s="3">
        <f>SUM(PN14:PN18)</f>
        <v>5</v>
      </c>
      <c r="PO19" s="3">
        <f>SUM(PO14:PO18)</f>
        <v>0</v>
      </c>
      <c r="PP19" s="3">
        <f>SUM(PP14:PP18)</f>
        <v>5</v>
      </c>
      <c r="PQ19" s="3">
        <f>SUM(PQ14:PQ18)</f>
        <v>0</v>
      </c>
      <c r="PR19" s="3">
        <f>SUM(PR14:PR18)</f>
        <v>0</v>
      </c>
      <c r="PS19" s="3">
        <f>SUM(PS14:PS18)</f>
        <v>5</v>
      </c>
      <c r="PT19" s="3">
        <f>SUM(PT14:PT18)</f>
        <v>0</v>
      </c>
      <c r="PU19" s="3">
        <f>SUM(PU14:PU18)</f>
        <v>0</v>
      </c>
      <c r="PV19" s="3">
        <f>SUM(PV14:PV18)</f>
        <v>0</v>
      </c>
      <c r="PW19" s="3">
        <f>SUM(PW14:PW18)</f>
        <v>5</v>
      </c>
      <c r="PX19" s="3">
        <f>SUM(PX14:PX18)</f>
        <v>0</v>
      </c>
      <c r="PY19" s="3">
        <f>SUM(PY14:PY18)</f>
        <v>5</v>
      </c>
      <c r="PZ19" s="3">
        <v>0</v>
      </c>
      <c r="QA19" s="3">
        <f>SUM(QA14:QA18)</f>
        <v>0</v>
      </c>
      <c r="QB19" s="3">
        <f>SUM(QB14:QB18)</f>
        <v>5</v>
      </c>
      <c r="QC19" s="3"/>
      <c r="QD19" s="3">
        <f>SUM(QD14:QD18)</f>
        <v>0</v>
      </c>
      <c r="QE19" s="3">
        <f>SUM(QE14:QE18)</f>
        <v>5</v>
      </c>
      <c r="QF19" s="3">
        <f>SUM(QF14:QF18)</f>
        <v>0</v>
      </c>
      <c r="QG19" s="3">
        <f>SUM(QG14:QG18)</f>
        <v>0</v>
      </c>
      <c r="QH19" s="3">
        <f>SUM(QH14:QH18)</f>
        <v>5</v>
      </c>
      <c r="QI19" s="3">
        <f>SUM(QI14:QI18)</f>
        <v>0</v>
      </c>
      <c r="QJ19" s="3">
        <f>SUM(QJ14:QJ18)</f>
        <v>0</v>
      </c>
      <c r="QK19" s="3">
        <f>SUM(QK14:QK18)</f>
        <v>5</v>
      </c>
      <c r="QL19" s="3">
        <f>SUM(QL14:QL18)</f>
        <v>0</v>
      </c>
      <c r="QM19" s="3">
        <f>SUM(QM14:QM18)</f>
        <v>0</v>
      </c>
      <c r="QN19" s="3">
        <f>SUM(QN14:QN18)</f>
        <v>0</v>
      </c>
      <c r="QO19" s="3">
        <f>SUM(QO14:QO18)</f>
        <v>5</v>
      </c>
      <c r="QP19" s="3">
        <f>SUM(QP14:QP18)</f>
        <v>0</v>
      </c>
      <c r="QQ19" s="3">
        <f>SUM(QQ14:QQ18)</f>
        <v>5</v>
      </c>
      <c r="QR19" s="3">
        <f>SUM(QR14:QR18)</f>
        <v>0</v>
      </c>
      <c r="QS19" s="3">
        <f>SUM(QS14:QS18)</f>
        <v>0</v>
      </c>
      <c r="QT19" s="3">
        <f>SUM(QT14:QT18)</f>
        <v>0</v>
      </c>
      <c r="QU19" s="3">
        <f>SUM(QU14:QU18)</f>
        <v>0</v>
      </c>
      <c r="QV19" s="3">
        <f>SUM(QV14:QV18)</f>
        <v>5</v>
      </c>
      <c r="QW19" s="3">
        <f>SUM(QW14:QW18)</f>
        <v>0</v>
      </c>
      <c r="QX19" s="3">
        <f>SUM(QX14:QX18)</f>
        <v>5</v>
      </c>
      <c r="QY19" s="3">
        <f>SUM(QY14:QY18)</f>
        <v>0</v>
      </c>
      <c r="QZ19" s="3">
        <f>SUM(QZ14:QZ18)</f>
        <v>5</v>
      </c>
      <c r="RA19" s="3">
        <f>SUM(RA14:RA18)</f>
        <v>0</v>
      </c>
      <c r="RB19" s="3">
        <f>SUM(RB14:RB18)</f>
        <v>0</v>
      </c>
      <c r="RC19" s="3">
        <f>SUM(RC14:RC18)</f>
        <v>5</v>
      </c>
      <c r="RD19" s="3">
        <f>SUM(RD14:RD18)</f>
        <v>0</v>
      </c>
      <c r="RE19" s="3">
        <f>SUM(RE14:RE18)</f>
        <v>0</v>
      </c>
      <c r="RF19" s="3">
        <f>SUM(RF14:RF18)</f>
        <v>0</v>
      </c>
      <c r="RG19" s="3">
        <f>SUM(RG14:RG18)</f>
        <v>5</v>
      </c>
      <c r="RH19" s="3">
        <f>SUM(RH14:RH18)</f>
        <v>0</v>
      </c>
      <c r="RI19" s="3">
        <f>SUM(RI14:RI18)</f>
        <v>5</v>
      </c>
      <c r="RJ19" s="3">
        <f>SUM(RJ14:RJ18)</f>
        <v>0</v>
      </c>
      <c r="RK19" s="3">
        <f>SUM(RK14:RK18)</f>
        <v>0</v>
      </c>
      <c r="RL19" s="3">
        <f>SUM(RL14:RL18)</f>
        <v>5</v>
      </c>
      <c r="RM19" s="3">
        <f>SUM(RM14:RM18)</f>
        <v>0</v>
      </c>
      <c r="RN19" s="3">
        <f>SUM(RN14:RN18)</f>
        <v>0</v>
      </c>
      <c r="RO19" s="3">
        <f>SUM(RO14:RO18)</f>
        <v>5</v>
      </c>
      <c r="RP19" s="3">
        <f>SUM(RP14:RP18)</f>
        <v>0</v>
      </c>
      <c r="RQ19" s="3">
        <f>SUM(RQ14:RQ18)</f>
        <v>0</v>
      </c>
      <c r="RR19" s="3">
        <f>SUM(RR14:RR18)</f>
        <v>5</v>
      </c>
      <c r="RS19" s="3">
        <f>SUM(RS14:RS18)</f>
        <v>0</v>
      </c>
      <c r="RT19" s="3">
        <f>SUM(RT14:RT18)</f>
        <v>0</v>
      </c>
      <c r="RU19" s="3">
        <v>12</v>
      </c>
      <c r="RV19" s="3">
        <f>SUM(RV14:RV18)</f>
        <v>0</v>
      </c>
      <c r="RW19" s="3">
        <f>SUM(RW14:RW18)</f>
        <v>0</v>
      </c>
      <c r="RX19" s="3">
        <f>SUM(RX14:RX18)</f>
        <v>0</v>
      </c>
      <c r="RY19" s="3">
        <f>SUM(RY14:RY18)</f>
        <v>5</v>
      </c>
      <c r="RZ19" s="3">
        <f>SUM(RZ14:RZ18)</f>
        <v>0</v>
      </c>
      <c r="SA19" s="3">
        <f>SUM(SA14:SA18)</f>
        <v>5</v>
      </c>
      <c r="SB19" s="3">
        <f>SUM(SB14:SB18)</f>
        <v>0</v>
      </c>
      <c r="SC19" s="3">
        <f>SUM(SC14:SC18)</f>
        <v>0</v>
      </c>
      <c r="SD19" s="3">
        <f>SUM(SD14:SD18)</f>
        <v>0</v>
      </c>
      <c r="SE19" s="3">
        <f>SUM(SE14:SE18)</f>
        <v>5</v>
      </c>
      <c r="SF19" s="3">
        <f>SUM(SF14:SF18)</f>
        <v>0</v>
      </c>
      <c r="SG19" s="3">
        <f>SUM(SG14:SG18)</f>
        <v>5</v>
      </c>
      <c r="SH19" s="3">
        <f>SUM(SH14:SH18)</f>
        <v>0</v>
      </c>
      <c r="SI19" s="3">
        <f>SUM(SI14:SI18)</f>
        <v>0</v>
      </c>
      <c r="SJ19" s="3">
        <f>SUM(SJ14:SJ18)</f>
        <v>5</v>
      </c>
      <c r="SK19" s="3">
        <f>SUM(SK14:SK18)</f>
        <v>0</v>
      </c>
      <c r="SL19" s="3">
        <f>SUM(SL14:SL18)</f>
        <v>0</v>
      </c>
      <c r="SM19" s="3">
        <f>SUM(SM14:SM18)</f>
        <v>5</v>
      </c>
      <c r="SN19" s="3">
        <f>SUM(SN14:SN18)</f>
        <v>0</v>
      </c>
      <c r="SO19" s="3">
        <f>SUM(SO14:SO18)</f>
        <v>0</v>
      </c>
      <c r="SP19" s="3">
        <f>SUM(SP14:SP18)</f>
        <v>0</v>
      </c>
      <c r="SQ19" s="3">
        <f>SUM(SQ14:SQ18)</f>
        <v>5</v>
      </c>
      <c r="SR19" s="3">
        <f>SUM(SR14:SR18)</f>
        <v>0</v>
      </c>
      <c r="SS19" s="3">
        <f>SUM(SS14:SS18)</f>
        <v>5</v>
      </c>
      <c r="ST19" s="3">
        <f>SUM(ST14:ST18)</f>
        <v>0</v>
      </c>
      <c r="SU19" s="3">
        <f>SUM(SU14:SU18)</f>
        <v>0</v>
      </c>
      <c r="SV19" s="3">
        <f>SUM(SV14:SV18)</f>
        <v>5</v>
      </c>
      <c r="SW19" s="3">
        <f>SUM(SW14:SW18)</f>
        <v>0</v>
      </c>
      <c r="SX19" s="3">
        <f>SUM(SX14:SX18)</f>
        <v>0</v>
      </c>
      <c r="SY19" s="3">
        <f>SUM(SY14:SY18)</f>
        <v>0</v>
      </c>
      <c r="SZ19" s="3">
        <f>SUM(SZ14:SZ18)</f>
        <v>5</v>
      </c>
      <c r="TA19" s="3">
        <f>SUM(TA14:TA18)</f>
        <v>0</v>
      </c>
      <c r="TB19" s="3">
        <f>SUM(TB14:TB18)</f>
        <v>5</v>
      </c>
      <c r="TC19" s="3">
        <f>SUM(TC14:TC18)</f>
        <v>0</v>
      </c>
      <c r="TD19" s="3">
        <f>SUM(TD14:TD18)</f>
        <v>0</v>
      </c>
      <c r="TE19" s="3">
        <f>SUM(TE14:TE18)</f>
        <v>5</v>
      </c>
      <c r="TF19" s="3">
        <f>SUM(TF14:TF18)</f>
        <v>0</v>
      </c>
      <c r="TG19" s="3">
        <f>SUM(TG14:TG18)</f>
        <v>0</v>
      </c>
      <c r="TH19" s="3">
        <f>SUM(TH14:TH18)</f>
        <v>5</v>
      </c>
      <c r="TI19" s="3">
        <f>SUM(TI14:TI18)</f>
        <v>0</v>
      </c>
      <c r="TJ19" s="3">
        <f>SUM(TJ14:TJ18)</f>
        <v>0</v>
      </c>
      <c r="TK19" s="3">
        <f>SUM(TK14:TK18)</f>
        <v>0</v>
      </c>
      <c r="TL19" s="3">
        <f>SUM(TL14:TL18)</f>
        <v>5</v>
      </c>
      <c r="TM19" s="3">
        <f>SUM(TM14:TM18)</f>
        <v>0</v>
      </c>
      <c r="TN19" s="3">
        <f>SUM(TN14:TN18)</f>
        <v>5</v>
      </c>
      <c r="TO19" s="3">
        <f>SUM(TO14:TO18)</f>
        <v>0</v>
      </c>
      <c r="TP19" s="3">
        <f>SUM(TP14:TP18)</f>
        <v>0</v>
      </c>
      <c r="TQ19" s="3">
        <f>SUM(TQ14:TQ18)</f>
        <v>5</v>
      </c>
      <c r="TR19" s="3">
        <f>SUM(TR14:TR18)</f>
        <v>0</v>
      </c>
      <c r="TS19" s="3">
        <f>SUM(TS14:TS18)</f>
        <v>0</v>
      </c>
      <c r="TT19" s="3">
        <f>SUM(TT14:TT18)</f>
        <v>0</v>
      </c>
      <c r="TU19" s="3">
        <f>SUM(TU14:TU18)</f>
        <v>5</v>
      </c>
      <c r="TV19" s="3">
        <f>SUM(TV14:TV18)</f>
        <v>0</v>
      </c>
      <c r="TW19" s="3">
        <f>SUM(TW14:TW18)</f>
        <v>5</v>
      </c>
      <c r="TX19" s="3">
        <f>SUM(TX14:TX18)</f>
        <v>0</v>
      </c>
      <c r="TY19" s="3">
        <f>SUM(TY14:TY18)</f>
        <v>0</v>
      </c>
      <c r="TZ19" s="3">
        <f>SUM(TZ14:TZ18)</f>
        <v>0</v>
      </c>
      <c r="UA19" s="3">
        <f>SUM(UA14:UA18)</f>
        <v>5</v>
      </c>
      <c r="UB19" s="3">
        <f>SUM(UB14:UB18)</f>
        <v>0</v>
      </c>
      <c r="UC19" s="3">
        <f>SUM(UC14:UC18)</f>
        <v>5</v>
      </c>
      <c r="UD19" s="3">
        <f>SUM(UD14:UD18)</f>
        <v>0</v>
      </c>
      <c r="UE19" s="3">
        <f>SUM(UE14:UE18)</f>
        <v>0</v>
      </c>
      <c r="UF19" s="3">
        <f>SUM(UF14:UF18)</f>
        <v>0</v>
      </c>
      <c r="UG19" s="3">
        <f>SUM(UG14:UG18)</f>
        <v>5</v>
      </c>
      <c r="UH19" s="3">
        <f>SUM(UH14:UH18)</f>
        <v>0</v>
      </c>
      <c r="UI19" s="3">
        <f>SUM(UI14:UI18)</f>
        <v>5</v>
      </c>
      <c r="UJ19" s="3">
        <f>SUM(UJ14:UJ18)</f>
        <v>0</v>
      </c>
      <c r="UK19" s="3">
        <f>SUM(UK14:UK18)</f>
        <v>0</v>
      </c>
      <c r="UL19" s="3">
        <f>SUM(UL14:UL18)</f>
        <v>5</v>
      </c>
      <c r="UM19" s="3">
        <f>SUM(UM14:UM18)</f>
        <v>0</v>
      </c>
      <c r="UN19" s="3">
        <f>SUM(UN14:UN18)</f>
        <v>0</v>
      </c>
      <c r="UO19" s="3">
        <f>SUM(UO14:UO18)</f>
        <v>5</v>
      </c>
      <c r="UP19" s="3">
        <f>SUM(UP14:UP18)</f>
        <v>0</v>
      </c>
      <c r="UQ19" s="3">
        <f>SUM(UQ14:UQ18)</f>
        <v>0</v>
      </c>
      <c r="UR19" s="3">
        <f>SUM(UR14:UR18)</f>
        <v>0</v>
      </c>
      <c r="US19" s="3">
        <f>SUM(US14:US18)</f>
        <v>5</v>
      </c>
      <c r="UT19" s="3">
        <f>SUM(UT14:UT18)</f>
        <v>0</v>
      </c>
      <c r="UU19" s="3">
        <f>SUM(UU14:UU18)</f>
        <v>5</v>
      </c>
      <c r="UV19" s="3">
        <f>SUM(UV14:UV18)</f>
        <v>0</v>
      </c>
      <c r="UW19" s="3">
        <f>SUM(UW14:UW18)</f>
        <v>0</v>
      </c>
      <c r="UX19" s="3">
        <f>SUM(UX14:UX18)</f>
        <v>0</v>
      </c>
      <c r="UY19" s="3">
        <f>SUM(UY14:UY18)</f>
        <v>5</v>
      </c>
      <c r="UZ19" s="3">
        <f>SUM(UZ14:UZ18)</f>
        <v>0</v>
      </c>
      <c r="VA19" s="3">
        <f>SUM(VA14:VA18)</f>
        <v>0</v>
      </c>
      <c r="VB19" s="3">
        <f>SUM(VB14:VB18)</f>
        <v>5</v>
      </c>
      <c r="VC19" s="3">
        <f>SUM(VC14:VC18)</f>
        <v>0</v>
      </c>
      <c r="VD19" s="3">
        <f>SUM(VD14:VD18)</f>
        <v>5</v>
      </c>
      <c r="VE19" s="3">
        <f>SUM(VE14:VE18)</f>
        <v>0</v>
      </c>
      <c r="VF19" s="3">
        <f>SUM(VF14:VF18)</f>
        <v>0</v>
      </c>
      <c r="VG19" s="3">
        <f>SUM(VG14:VG18)</f>
        <v>5</v>
      </c>
      <c r="VH19" s="3">
        <f>SUM(VH14:VH18)</f>
        <v>0</v>
      </c>
      <c r="VI19" s="3">
        <f>SUM(VI14:VI18)</f>
        <v>0</v>
      </c>
      <c r="VJ19" s="3">
        <f>SUM(VJ14:VJ18)</f>
        <v>5</v>
      </c>
      <c r="VK19" s="3">
        <f>SUM(VK14:VK18)</f>
        <v>0</v>
      </c>
      <c r="VL19" s="3">
        <f>SUM(VL14:VL18)</f>
        <v>0</v>
      </c>
      <c r="VM19" s="3">
        <f>SUM(VM14:VM18)</f>
        <v>5</v>
      </c>
      <c r="VN19" s="3">
        <f>SUM(VN14:VN18)</f>
        <v>0</v>
      </c>
      <c r="VO19" s="3">
        <f>SUM(VO14:VO18)</f>
        <v>0</v>
      </c>
      <c r="VP19" s="3">
        <f>SUM(VP14:VP18)</f>
        <v>5</v>
      </c>
      <c r="VQ19" s="3">
        <f>SUM(VQ14:VQ18)</f>
        <v>0</v>
      </c>
      <c r="VR19" s="3">
        <f>SUM(VR14:VR18)</f>
        <v>0</v>
      </c>
      <c r="VS19" s="3">
        <f>SUM(VS14:VS18)</f>
        <v>5</v>
      </c>
      <c r="VT19" s="3">
        <f>SUM(VT14:VT18)</f>
        <v>0</v>
      </c>
      <c r="VU19" s="3">
        <f>SUM(VU14:VU18)</f>
        <v>0</v>
      </c>
    </row>
    <row r="20" spans="1:593" ht="37.5" customHeight="1">
      <c r="A20" s="92" t="s">
        <v>3244</v>
      </c>
      <c r="B20" s="93"/>
      <c r="C20" s="11">
        <v>100</v>
      </c>
      <c r="D20" s="11">
        <f>D19/12%</f>
        <v>0</v>
      </c>
      <c r="E20" s="11">
        <f t="shared" ref="E20:BP20" si="0">E19/25%</f>
        <v>0</v>
      </c>
      <c r="F20" s="11">
        <v>100</v>
      </c>
      <c r="G20" s="11"/>
      <c r="H20" s="11">
        <f t="shared" si="0"/>
        <v>0</v>
      </c>
      <c r="I20" s="11">
        <v>12</v>
      </c>
      <c r="J20" s="11">
        <v>88</v>
      </c>
      <c r="K20" s="11">
        <f t="shared" si="0"/>
        <v>0</v>
      </c>
      <c r="L20" s="11">
        <v>88</v>
      </c>
      <c r="M20" s="11">
        <v>12</v>
      </c>
      <c r="N20" s="11">
        <f t="shared" si="0"/>
        <v>0</v>
      </c>
      <c r="O20" s="11">
        <v>63</v>
      </c>
      <c r="P20" s="11">
        <v>37</v>
      </c>
      <c r="Q20" s="11">
        <f>Q19/12%</f>
        <v>0</v>
      </c>
      <c r="R20" s="11">
        <v>100</v>
      </c>
      <c r="S20" s="11">
        <f t="shared" si="0"/>
        <v>0</v>
      </c>
      <c r="T20" s="11">
        <f t="shared" si="0"/>
        <v>0</v>
      </c>
      <c r="U20" s="11">
        <v>100</v>
      </c>
      <c r="V20" s="11">
        <f t="shared" ref="V20:Z20" si="1">V19/12%</f>
        <v>0</v>
      </c>
      <c r="W20" s="11">
        <f t="shared" si="1"/>
        <v>0</v>
      </c>
      <c r="X20" s="11">
        <v>88</v>
      </c>
      <c r="Y20" s="11">
        <v>12</v>
      </c>
      <c r="Z20" s="11">
        <f t="shared" si="1"/>
        <v>0</v>
      </c>
      <c r="AA20" s="11">
        <v>100</v>
      </c>
      <c r="AB20" s="11">
        <f t="shared" si="0"/>
        <v>0</v>
      </c>
      <c r="AC20" s="11">
        <f t="shared" si="0"/>
        <v>0</v>
      </c>
      <c r="AD20" s="11">
        <v>100</v>
      </c>
      <c r="AE20" s="11">
        <f t="shared" si="0"/>
        <v>0</v>
      </c>
      <c r="AF20" s="11">
        <f t="shared" si="0"/>
        <v>0</v>
      </c>
      <c r="AG20" s="11">
        <v>100</v>
      </c>
      <c r="AH20" s="11">
        <f>AH19/12%</f>
        <v>0</v>
      </c>
      <c r="AI20" s="11">
        <f>AI19/12%</f>
        <v>0</v>
      </c>
      <c r="AJ20" s="11">
        <v>100</v>
      </c>
      <c r="AK20" s="11">
        <f t="shared" si="0"/>
        <v>0</v>
      </c>
      <c r="AL20" s="11">
        <f t="shared" si="0"/>
        <v>0</v>
      </c>
      <c r="AM20" s="11">
        <v>100</v>
      </c>
      <c r="AN20" s="11">
        <f t="shared" si="0"/>
        <v>0</v>
      </c>
      <c r="AO20" s="11">
        <f t="shared" si="0"/>
        <v>0</v>
      </c>
      <c r="AP20" s="11">
        <v>100</v>
      </c>
      <c r="AQ20" s="11">
        <f t="shared" ref="AQ20:AX20" si="2">AQ19/12%</f>
        <v>0</v>
      </c>
      <c r="AR20" s="11">
        <f t="shared" si="2"/>
        <v>0</v>
      </c>
      <c r="AS20" s="11">
        <v>100</v>
      </c>
      <c r="AT20" s="11">
        <f t="shared" si="2"/>
        <v>0</v>
      </c>
      <c r="AU20" s="11">
        <f t="shared" si="2"/>
        <v>0</v>
      </c>
      <c r="AV20" s="11">
        <v>100</v>
      </c>
      <c r="AW20" s="11">
        <f t="shared" si="2"/>
        <v>0</v>
      </c>
      <c r="AX20" s="11">
        <f t="shared" si="2"/>
        <v>0</v>
      </c>
      <c r="AY20" s="11">
        <v>100</v>
      </c>
      <c r="AZ20" s="11">
        <f t="shared" si="0"/>
        <v>0</v>
      </c>
      <c r="BA20" s="11">
        <f t="shared" si="0"/>
        <v>0</v>
      </c>
      <c r="BB20" s="11">
        <v>100</v>
      </c>
      <c r="BC20" s="11">
        <f>BC19/12%</f>
        <v>0</v>
      </c>
      <c r="BD20" s="11">
        <f>BD19/12%</f>
        <v>0</v>
      </c>
      <c r="BE20" s="11">
        <v>100</v>
      </c>
      <c r="BF20" s="11">
        <f t="shared" si="0"/>
        <v>0</v>
      </c>
      <c r="BG20" s="11">
        <f t="shared" si="0"/>
        <v>0</v>
      </c>
      <c r="BH20" s="11">
        <v>100</v>
      </c>
      <c r="BI20" s="11">
        <f>BI19/12%</f>
        <v>0</v>
      </c>
      <c r="BJ20" s="11">
        <f>BJ19/12%</f>
        <v>0</v>
      </c>
      <c r="BK20" s="11">
        <v>100</v>
      </c>
      <c r="BL20" s="11">
        <f t="shared" si="0"/>
        <v>0</v>
      </c>
      <c r="BM20" s="11">
        <f t="shared" si="0"/>
        <v>0</v>
      </c>
      <c r="BN20" s="11">
        <v>100</v>
      </c>
      <c r="BO20" s="11">
        <f t="shared" si="0"/>
        <v>0</v>
      </c>
      <c r="BP20" s="11">
        <f t="shared" si="0"/>
        <v>0</v>
      </c>
      <c r="BQ20" s="11">
        <v>100</v>
      </c>
      <c r="BR20" s="11">
        <f t="shared" ref="BR20:BX20" si="3">BR19/12%</f>
        <v>0</v>
      </c>
      <c r="BS20" s="11">
        <f t="shared" si="3"/>
        <v>0</v>
      </c>
      <c r="BT20" s="11">
        <v>100</v>
      </c>
      <c r="BU20" s="11">
        <f t="shared" si="3"/>
        <v>0</v>
      </c>
      <c r="BV20" s="11">
        <f t="shared" si="3"/>
        <v>0</v>
      </c>
      <c r="BW20" s="11">
        <v>100</v>
      </c>
      <c r="BX20" s="11">
        <f t="shared" si="3"/>
        <v>0</v>
      </c>
      <c r="BY20" s="11">
        <v>0</v>
      </c>
      <c r="BZ20" s="11">
        <v>100</v>
      </c>
      <c r="CA20" s="11">
        <f t="shared" ref="CA20:CQ20" si="4">CA19/12%</f>
        <v>0</v>
      </c>
      <c r="CB20" s="11">
        <f t="shared" si="4"/>
        <v>0</v>
      </c>
      <c r="CC20" s="11">
        <v>100</v>
      </c>
      <c r="CD20" s="11">
        <f t="shared" si="4"/>
        <v>0</v>
      </c>
      <c r="CE20" s="11">
        <f t="shared" si="4"/>
        <v>0</v>
      </c>
      <c r="CF20" s="11">
        <f t="shared" si="4"/>
        <v>0</v>
      </c>
      <c r="CG20" s="11">
        <v>100</v>
      </c>
      <c r="CH20" s="11">
        <f t="shared" si="4"/>
        <v>0</v>
      </c>
      <c r="CI20" s="11">
        <v>12</v>
      </c>
      <c r="CJ20" s="11">
        <v>88</v>
      </c>
      <c r="CK20" s="11">
        <f t="shared" si="4"/>
        <v>0</v>
      </c>
      <c r="CL20" s="11">
        <f t="shared" si="4"/>
        <v>0</v>
      </c>
      <c r="CM20" s="11">
        <v>100</v>
      </c>
      <c r="CN20" s="11">
        <f t="shared" si="4"/>
        <v>0</v>
      </c>
      <c r="CO20" s="11">
        <f t="shared" si="4"/>
        <v>0</v>
      </c>
      <c r="CP20" s="11">
        <v>100</v>
      </c>
      <c r="CQ20" s="11">
        <f t="shared" si="4"/>
        <v>0</v>
      </c>
      <c r="CR20" s="11">
        <f t="shared" ref="CR20:DR20" si="5">CR19/25%</f>
        <v>0</v>
      </c>
      <c r="CS20" s="11">
        <v>100</v>
      </c>
      <c r="CT20" s="11">
        <f t="shared" ref="CT20:DE20" si="6">CT19/12%</f>
        <v>0</v>
      </c>
      <c r="CU20" s="11">
        <f t="shared" si="6"/>
        <v>0</v>
      </c>
      <c r="CV20" s="11">
        <v>100</v>
      </c>
      <c r="CW20" s="11">
        <f t="shared" si="6"/>
        <v>0</v>
      </c>
      <c r="CX20" s="11">
        <f t="shared" si="6"/>
        <v>0</v>
      </c>
      <c r="CY20" s="11">
        <v>100</v>
      </c>
      <c r="CZ20" s="11">
        <f t="shared" si="6"/>
        <v>0</v>
      </c>
      <c r="DA20" s="11">
        <v>100</v>
      </c>
      <c r="DB20" s="11">
        <f t="shared" si="6"/>
        <v>0</v>
      </c>
      <c r="DC20" s="11">
        <f t="shared" si="6"/>
        <v>0</v>
      </c>
      <c r="DD20" s="11">
        <v>100</v>
      </c>
      <c r="DE20" s="11">
        <f t="shared" si="6"/>
        <v>0</v>
      </c>
      <c r="DF20" s="11">
        <f t="shared" si="5"/>
        <v>0</v>
      </c>
      <c r="DG20" s="11">
        <v>100</v>
      </c>
      <c r="DH20" s="11">
        <f>DH19/12%</f>
        <v>0</v>
      </c>
      <c r="DI20" s="11">
        <f t="shared" si="5"/>
        <v>0</v>
      </c>
      <c r="DJ20" s="11">
        <f>DJ19/5%</f>
        <v>100</v>
      </c>
      <c r="DK20" s="11">
        <f>DK19/12%</f>
        <v>0</v>
      </c>
      <c r="DL20" s="11">
        <f t="shared" si="5"/>
        <v>0</v>
      </c>
      <c r="DM20" s="11">
        <f>DM19/5%</f>
        <v>100</v>
      </c>
      <c r="DN20" s="11">
        <f t="shared" si="5"/>
        <v>0</v>
      </c>
      <c r="DO20" s="11">
        <f t="shared" si="5"/>
        <v>0</v>
      </c>
      <c r="DP20" s="11">
        <f>DP19/5%</f>
        <v>100</v>
      </c>
      <c r="DQ20" s="11">
        <f>DQ19/12%</f>
        <v>0</v>
      </c>
      <c r="DR20" s="11">
        <f t="shared" si="5"/>
        <v>0</v>
      </c>
      <c r="DS20" s="11">
        <f>DS19/5%</f>
        <v>100</v>
      </c>
      <c r="DT20" s="11">
        <f>DT19/12%</f>
        <v>0</v>
      </c>
      <c r="DU20" s="11">
        <f t="shared" ref="DU20:GC20" si="7">DU19/25%</f>
        <v>0</v>
      </c>
      <c r="DV20" s="11">
        <f>DV19/5%</f>
        <v>100</v>
      </c>
      <c r="DW20" s="11">
        <f>DW19/12%</f>
        <v>0</v>
      </c>
      <c r="DX20" s="11">
        <f t="shared" si="7"/>
        <v>0</v>
      </c>
      <c r="DY20" s="11">
        <f>DY19/5%</f>
        <v>100</v>
      </c>
      <c r="DZ20" s="11">
        <f t="shared" si="7"/>
        <v>0</v>
      </c>
      <c r="EA20" s="11">
        <f t="shared" si="7"/>
        <v>0</v>
      </c>
      <c r="EB20" s="11">
        <f>EB19/5%</f>
        <v>100</v>
      </c>
      <c r="EC20" s="11">
        <f>EC19/12%</f>
        <v>0</v>
      </c>
      <c r="ED20" s="11">
        <f t="shared" si="7"/>
        <v>0</v>
      </c>
      <c r="EE20" s="11">
        <f>EE19/5%</f>
        <v>100</v>
      </c>
      <c r="EF20" s="11">
        <f t="shared" si="7"/>
        <v>0</v>
      </c>
      <c r="EG20" s="11">
        <f t="shared" si="7"/>
        <v>0</v>
      </c>
      <c r="EH20" s="11">
        <f>EH19/5%</f>
        <v>100</v>
      </c>
      <c r="EI20" s="11">
        <f>EI19/12%</f>
        <v>0</v>
      </c>
      <c r="EJ20" s="11">
        <f t="shared" si="7"/>
        <v>0</v>
      </c>
      <c r="EK20" s="11">
        <f>EK19/5%</f>
        <v>100</v>
      </c>
      <c r="EL20" s="11">
        <f>EL19/12%</f>
        <v>0</v>
      </c>
      <c r="EM20" s="11">
        <f t="shared" si="7"/>
        <v>0</v>
      </c>
      <c r="EN20" s="11">
        <f>EN19/12%</f>
        <v>100</v>
      </c>
      <c r="EO20" s="11">
        <f>EO19/12%</f>
        <v>0</v>
      </c>
      <c r="EP20" s="11">
        <f t="shared" si="7"/>
        <v>0</v>
      </c>
      <c r="EQ20" s="11">
        <v>100</v>
      </c>
      <c r="ER20" s="11">
        <f>ER19/12%</f>
        <v>0</v>
      </c>
      <c r="ES20" s="11">
        <f t="shared" si="7"/>
        <v>0</v>
      </c>
      <c r="ET20" s="11">
        <v>100</v>
      </c>
      <c r="EU20" s="11">
        <f t="shared" si="7"/>
        <v>0</v>
      </c>
      <c r="EV20" s="11">
        <f>EV19/12%</f>
        <v>0</v>
      </c>
      <c r="EW20" s="11">
        <v>100</v>
      </c>
      <c r="EX20" s="11">
        <f>EX19/12%</f>
        <v>0</v>
      </c>
      <c r="EY20" s="11">
        <f t="shared" si="7"/>
        <v>0</v>
      </c>
      <c r="EZ20" s="11">
        <v>100</v>
      </c>
      <c r="FA20" s="11">
        <v>0</v>
      </c>
      <c r="FB20" s="11">
        <f t="shared" si="7"/>
        <v>0</v>
      </c>
      <c r="FC20" s="11">
        <v>100</v>
      </c>
      <c r="FD20" s="11">
        <f t="shared" si="7"/>
        <v>0</v>
      </c>
      <c r="FE20" s="11">
        <f>FE19/12%</f>
        <v>0</v>
      </c>
      <c r="FF20" s="11">
        <v>100</v>
      </c>
      <c r="FG20" s="11">
        <f t="shared" si="7"/>
        <v>0</v>
      </c>
      <c r="FH20" s="11">
        <f t="shared" si="7"/>
        <v>0</v>
      </c>
      <c r="FI20" s="11">
        <v>100</v>
      </c>
      <c r="FJ20" s="11">
        <f>FJ19/12%</f>
        <v>0</v>
      </c>
      <c r="FK20" s="11">
        <f t="shared" si="7"/>
        <v>0</v>
      </c>
      <c r="FL20" s="11">
        <f>FL19/12%</f>
        <v>41.666666666666671</v>
      </c>
      <c r="FM20" s="11">
        <f t="shared" si="7"/>
        <v>0</v>
      </c>
      <c r="FN20" s="11">
        <f t="shared" si="7"/>
        <v>0</v>
      </c>
      <c r="FO20" s="11">
        <v>100</v>
      </c>
      <c r="FP20" s="11">
        <f>FP19/12%</f>
        <v>0</v>
      </c>
      <c r="FQ20" s="11">
        <f t="shared" si="7"/>
        <v>0</v>
      </c>
      <c r="FR20" s="11">
        <v>100</v>
      </c>
      <c r="FS20" s="11">
        <f>FS19/12%</f>
        <v>0</v>
      </c>
      <c r="FT20" s="11">
        <f t="shared" si="7"/>
        <v>0</v>
      </c>
      <c r="FU20" s="11">
        <f>FU19/5%</f>
        <v>100</v>
      </c>
      <c r="FV20" s="11">
        <f t="shared" si="7"/>
        <v>0</v>
      </c>
      <c r="FW20" s="11">
        <f t="shared" si="7"/>
        <v>0</v>
      </c>
      <c r="FX20" s="11">
        <f>FX19/5%</f>
        <v>100</v>
      </c>
      <c r="FY20" s="11">
        <f t="shared" si="7"/>
        <v>0</v>
      </c>
      <c r="FZ20" s="11">
        <f t="shared" si="7"/>
        <v>0</v>
      </c>
      <c r="GA20" s="11">
        <f>GA19/12%</f>
        <v>0</v>
      </c>
      <c r="GB20" s="11">
        <f>GB19/5%</f>
        <v>100</v>
      </c>
      <c r="GC20" s="11">
        <f t="shared" si="7"/>
        <v>0</v>
      </c>
      <c r="GD20" s="11">
        <f>GD19/5%</f>
        <v>100</v>
      </c>
      <c r="GE20" s="11">
        <f t="shared" ref="GE20:IK20" si="8">GE19/25%</f>
        <v>0</v>
      </c>
      <c r="GF20" s="11">
        <f t="shared" si="8"/>
        <v>0</v>
      </c>
      <c r="GG20" s="11">
        <f>GG19/12%</f>
        <v>0</v>
      </c>
      <c r="GH20" s="11">
        <v>100</v>
      </c>
      <c r="GI20" s="11">
        <f t="shared" si="8"/>
        <v>0</v>
      </c>
      <c r="GJ20" s="11">
        <f>GJ19/12%</f>
        <v>0</v>
      </c>
      <c r="GK20" s="11">
        <f>GK19/5%</f>
        <v>100</v>
      </c>
      <c r="GL20" s="11">
        <f>GL19/12%</f>
        <v>0</v>
      </c>
      <c r="GM20" s="11">
        <f>GM19/5%</f>
        <v>100</v>
      </c>
      <c r="GN20" s="11">
        <f>GN19/12%</f>
        <v>0</v>
      </c>
      <c r="GO20" s="11">
        <f t="shared" si="8"/>
        <v>0</v>
      </c>
      <c r="GP20" s="11">
        <v>100</v>
      </c>
      <c r="GQ20" s="11">
        <f>GQ19/12%</f>
        <v>0</v>
      </c>
      <c r="GR20" s="11">
        <f t="shared" si="8"/>
        <v>0</v>
      </c>
      <c r="GS20" s="11">
        <f>GS19/5%</f>
        <v>100</v>
      </c>
      <c r="GT20" s="11">
        <f t="shared" si="8"/>
        <v>0</v>
      </c>
      <c r="GU20" s="11">
        <f t="shared" si="8"/>
        <v>0</v>
      </c>
      <c r="GV20" s="11">
        <f>GV19/5%</f>
        <v>100</v>
      </c>
      <c r="GW20" s="11">
        <f t="shared" si="8"/>
        <v>0</v>
      </c>
      <c r="GX20" s="11">
        <f t="shared" si="8"/>
        <v>0</v>
      </c>
      <c r="GY20" s="11">
        <f>GY19/5%</f>
        <v>100</v>
      </c>
      <c r="GZ20" s="11">
        <f t="shared" si="8"/>
        <v>0</v>
      </c>
      <c r="HA20" s="11">
        <f t="shared" si="8"/>
        <v>0</v>
      </c>
      <c r="HB20" s="11">
        <f>HB19/5%</f>
        <v>100</v>
      </c>
      <c r="HC20" s="11">
        <f t="shared" si="8"/>
        <v>0</v>
      </c>
      <c r="HD20" s="11">
        <f t="shared" si="8"/>
        <v>0</v>
      </c>
      <c r="HE20" s="11">
        <f>HE19/5%</f>
        <v>100</v>
      </c>
      <c r="HF20" s="11">
        <f t="shared" si="8"/>
        <v>0</v>
      </c>
      <c r="HG20" s="11">
        <f t="shared" si="8"/>
        <v>0</v>
      </c>
      <c r="HH20" s="11">
        <f>HH19/5%</f>
        <v>100</v>
      </c>
      <c r="HI20" s="11">
        <f>HI19/12%</f>
        <v>0</v>
      </c>
      <c r="HJ20" s="11">
        <f t="shared" si="8"/>
        <v>0</v>
      </c>
      <c r="HK20" s="11">
        <f>HK19/5%</f>
        <v>100</v>
      </c>
      <c r="HL20" s="11">
        <f>HL19/12%</f>
        <v>0</v>
      </c>
      <c r="HM20" s="11">
        <f t="shared" si="8"/>
        <v>0</v>
      </c>
      <c r="HN20" s="11">
        <v>100</v>
      </c>
      <c r="HO20" s="11">
        <f>HO19/12%</f>
        <v>0</v>
      </c>
      <c r="HP20" s="11">
        <f t="shared" si="8"/>
        <v>0</v>
      </c>
      <c r="HQ20" s="11">
        <f>HQ19/5%</f>
        <v>100</v>
      </c>
      <c r="HR20" s="11">
        <f>HR19/12%</f>
        <v>0</v>
      </c>
      <c r="HS20" s="11">
        <f t="shared" si="8"/>
        <v>0</v>
      </c>
      <c r="HT20" s="11">
        <f t="shared" si="8"/>
        <v>0</v>
      </c>
      <c r="HU20" s="11">
        <f>HU19/5%</f>
        <v>100</v>
      </c>
      <c r="HV20" s="11">
        <f t="shared" si="8"/>
        <v>0</v>
      </c>
      <c r="HW20" s="11">
        <f>HW19/5%</f>
        <v>100</v>
      </c>
      <c r="HX20" s="11">
        <f t="shared" si="8"/>
        <v>0</v>
      </c>
      <c r="HY20" s="11">
        <f t="shared" si="8"/>
        <v>0</v>
      </c>
      <c r="HZ20" s="11">
        <f>HZ19/5%</f>
        <v>100</v>
      </c>
      <c r="IA20" s="11">
        <f>IA19/12%</f>
        <v>0</v>
      </c>
      <c r="IB20" s="11">
        <f t="shared" si="8"/>
        <v>0</v>
      </c>
      <c r="IC20" s="11">
        <f>IC19/5%</f>
        <v>100</v>
      </c>
      <c r="ID20" s="11">
        <f>ID19/12%</f>
        <v>0</v>
      </c>
      <c r="IE20" s="11">
        <f t="shared" si="8"/>
        <v>0</v>
      </c>
      <c r="IF20" s="11">
        <f>IF19/5%</f>
        <v>100</v>
      </c>
      <c r="IG20" s="11">
        <v>0</v>
      </c>
      <c r="IH20" s="11">
        <f t="shared" si="8"/>
        <v>0</v>
      </c>
      <c r="II20" s="11">
        <f>II19/5%</f>
        <v>100</v>
      </c>
      <c r="IJ20" s="11">
        <f>IJ19/12%</f>
        <v>0</v>
      </c>
      <c r="IK20" s="11">
        <f t="shared" si="8"/>
        <v>0</v>
      </c>
      <c r="IL20" s="11">
        <f>IL19/5%</f>
        <v>100</v>
      </c>
      <c r="IM20" s="11">
        <f t="shared" ref="IL20:IV20" si="9">IM19/12%</f>
        <v>0</v>
      </c>
      <c r="IN20" s="11">
        <f t="shared" si="9"/>
        <v>0</v>
      </c>
      <c r="IO20" s="11">
        <f t="shared" si="9"/>
        <v>0</v>
      </c>
      <c r="IP20" s="11">
        <f>IP19/5%</f>
        <v>100</v>
      </c>
      <c r="IQ20" s="11">
        <f t="shared" si="9"/>
        <v>0</v>
      </c>
      <c r="IR20" s="11">
        <f t="shared" si="9"/>
        <v>0</v>
      </c>
      <c r="IS20" s="11">
        <f>IS19/5%</f>
        <v>100</v>
      </c>
      <c r="IT20" s="11">
        <f t="shared" si="9"/>
        <v>0</v>
      </c>
      <c r="IU20" s="11">
        <f t="shared" si="9"/>
        <v>0</v>
      </c>
      <c r="IV20" s="11">
        <f>IV19/5%</f>
        <v>100</v>
      </c>
      <c r="IW20" s="11">
        <f t="shared" ref="IW20:LB20" si="10">IW19/25%</f>
        <v>0</v>
      </c>
      <c r="IX20" s="11">
        <f t="shared" si="10"/>
        <v>0</v>
      </c>
      <c r="IY20" s="11">
        <f>IY19/5%</f>
        <v>100</v>
      </c>
      <c r="IZ20" s="11">
        <f>IZ19/12%</f>
        <v>0</v>
      </c>
      <c r="JA20" s="11">
        <f>JA19/5%</f>
        <v>100</v>
      </c>
      <c r="JB20" s="11">
        <f t="shared" si="10"/>
        <v>0</v>
      </c>
      <c r="JC20" s="11">
        <f t="shared" si="10"/>
        <v>0</v>
      </c>
      <c r="JD20" s="11">
        <f t="shared" si="10"/>
        <v>0</v>
      </c>
      <c r="JE20" s="11">
        <f>JE19/5%</f>
        <v>100</v>
      </c>
      <c r="JF20" s="11">
        <f t="shared" si="10"/>
        <v>0</v>
      </c>
      <c r="JG20" s="11">
        <f>JG19/5%</f>
        <v>100</v>
      </c>
      <c r="JH20" s="11">
        <f>JH19/12%</f>
        <v>0</v>
      </c>
      <c r="JI20" s="11">
        <f t="shared" si="10"/>
        <v>0</v>
      </c>
      <c r="JJ20" s="11">
        <f>JJ19/5%</f>
        <v>100</v>
      </c>
      <c r="JK20" s="11">
        <f>JK19/12%</f>
        <v>0</v>
      </c>
      <c r="JL20" s="11">
        <f t="shared" si="10"/>
        <v>0</v>
      </c>
      <c r="JM20" s="11">
        <f>JM19/5%</f>
        <v>100</v>
      </c>
      <c r="JN20" s="11">
        <f>JN19/12%</f>
        <v>0</v>
      </c>
      <c r="JO20" s="11">
        <f t="shared" si="10"/>
        <v>0</v>
      </c>
      <c r="JP20" s="11">
        <f>JP19/5%</f>
        <v>100</v>
      </c>
      <c r="JQ20" s="11">
        <f>JQ19/12%</f>
        <v>0</v>
      </c>
      <c r="JR20" s="11">
        <f t="shared" si="10"/>
        <v>0</v>
      </c>
      <c r="JS20" s="11">
        <f>JS19/5%</f>
        <v>100</v>
      </c>
      <c r="JT20" s="11">
        <f t="shared" si="10"/>
        <v>0</v>
      </c>
      <c r="JU20" s="11">
        <f t="shared" si="10"/>
        <v>0</v>
      </c>
      <c r="JV20" s="11">
        <f t="shared" si="10"/>
        <v>0</v>
      </c>
      <c r="JW20" s="11">
        <f>JW19/5%</f>
        <v>100</v>
      </c>
      <c r="JX20" s="11">
        <f t="shared" si="10"/>
        <v>0</v>
      </c>
      <c r="JY20" s="11">
        <f>JY19/5%</f>
        <v>100</v>
      </c>
      <c r="JZ20" s="11">
        <f>JZ19/12%</f>
        <v>0</v>
      </c>
      <c r="KA20" s="11">
        <f t="shared" si="10"/>
        <v>0</v>
      </c>
      <c r="KB20" s="11">
        <f>KB19/5%</f>
        <v>100</v>
      </c>
      <c r="KC20" s="11">
        <f t="shared" si="10"/>
        <v>0</v>
      </c>
      <c r="KD20" s="11">
        <f t="shared" si="10"/>
        <v>0</v>
      </c>
      <c r="KE20" s="11">
        <f>KE19/5%</f>
        <v>100</v>
      </c>
      <c r="KF20" s="11">
        <f t="shared" si="10"/>
        <v>0</v>
      </c>
      <c r="KG20" s="11">
        <f t="shared" si="10"/>
        <v>0</v>
      </c>
      <c r="KH20" s="11">
        <f>KH19/5%</f>
        <v>100</v>
      </c>
      <c r="KI20" s="11">
        <f>KI19/12%</f>
        <v>0</v>
      </c>
      <c r="KJ20" s="11">
        <f t="shared" si="10"/>
        <v>0</v>
      </c>
      <c r="KK20" s="11">
        <f>KK19/5%</f>
        <v>100</v>
      </c>
      <c r="KL20" s="11">
        <f t="shared" si="10"/>
        <v>0</v>
      </c>
      <c r="KM20" s="11">
        <f t="shared" si="10"/>
        <v>0</v>
      </c>
      <c r="KN20" s="11">
        <f>KN19/5%</f>
        <v>100</v>
      </c>
      <c r="KO20" s="11">
        <f t="shared" si="10"/>
        <v>0</v>
      </c>
      <c r="KP20" s="11">
        <f t="shared" si="10"/>
        <v>0</v>
      </c>
      <c r="KQ20" s="11">
        <f>KQ19/5%</f>
        <v>100</v>
      </c>
      <c r="KR20" s="11">
        <f t="shared" si="10"/>
        <v>0</v>
      </c>
      <c r="KS20" s="11">
        <f t="shared" si="10"/>
        <v>0</v>
      </c>
      <c r="KT20" s="11">
        <f>KT19/5%</f>
        <v>100</v>
      </c>
      <c r="KU20" s="11">
        <f>KU19/12%</f>
        <v>0</v>
      </c>
      <c r="KV20" s="11">
        <f>KV19/12%</f>
        <v>0</v>
      </c>
      <c r="KW20" s="11">
        <f>KW19/5%</f>
        <v>100</v>
      </c>
      <c r="KX20" s="11">
        <f>KX19/12%</f>
        <v>0</v>
      </c>
      <c r="KY20" s="11">
        <f t="shared" si="10"/>
        <v>0</v>
      </c>
      <c r="KZ20" s="11">
        <f>KZ19/5%</f>
        <v>100</v>
      </c>
      <c r="LA20" s="11">
        <f>LA19/12%</f>
        <v>0</v>
      </c>
      <c r="LB20" s="11">
        <f t="shared" si="10"/>
        <v>0</v>
      </c>
      <c r="LC20" s="11">
        <f>LC19/5%</f>
        <v>100</v>
      </c>
      <c r="LD20" s="11">
        <f t="shared" ref="LD20:NM20" si="11">LD19/25%</f>
        <v>0</v>
      </c>
      <c r="LE20" s="11">
        <f t="shared" si="11"/>
        <v>0</v>
      </c>
      <c r="LF20" s="11">
        <f>LF19/5%</f>
        <v>100</v>
      </c>
      <c r="LG20" s="11">
        <f t="shared" si="11"/>
        <v>0</v>
      </c>
      <c r="LH20" s="11">
        <f t="shared" si="11"/>
        <v>0</v>
      </c>
      <c r="LI20" s="11">
        <f>LI19/5%</f>
        <v>100</v>
      </c>
      <c r="LJ20" s="11">
        <f t="shared" si="11"/>
        <v>0</v>
      </c>
      <c r="LK20" s="11">
        <f t="shared" si="11"/>
        <v>0</v>
      </c>
      <c r="LL20" s="11">
        <f>LL19/5%</f>
        <v>100</v>
      </c>
      <c r="LM20" s="11">
        <f>LM19/12%</f>
        <v>0</v>
      </c>
      <c r="LN20" s="11">
        <f t="shared" si="11"/>
        <v>0</v>
      </c>
      <c r="LO20" s="11">
        <f t="shared" si="11"/>
        <v>0</v>
      </c>
      <c r="LP20" s="11">
        <f>LP19/5%</f>
        <v>100</v>
      </c>
      <c r="LQ20" s="11">
        <f t="shared" si="11"/>
        <v>0</v>
      </c>
      <c r="LR20" s="11">
        <f>LR19/5%</f>
        <v>100</v>
      </c>
      <c r="LS20" s="11">
        <f t="shared" si="11"/>
        <v>0</v>
      </c>
      <c r="LT20" s="11">
        <f t="shared" si="11"/>
        <v>0</v>
      </c>
      <c r="LU20" s="11">
        <f>LU19/5%</f>
        <v>100</v>
      </c>
      <c r="LV20" s="11">
        <f t="shared" si="11"/>
        <v>0</v>
      </c>
      <c r="LW20" s="11">
        <f t="shared" si="11"/>
        <v>0</v>
      </c>
      <c r="LX20" s="11">
        <f>LX19/5%</f>
        <v>100</v>
      </c>
      <c r="LY20" s="11">
        <f t="shared" si="11"/>
        <v>0</v>
      </c>
      <c r="LZ20" s="11">
        <f t="shared" si="11"/>
        <v>0</v>
      </c>
      <c r="MA20" s="11">
        <f>MA19/5%</f>
        <v>100</v>
      </c>
      <c r="MB20" s="11">
        <f t="shared" si="11"/>
        <v>0</v>
      </c>
      <c r="MC20" s="11">
        <f t="shared" si="11"/>
        <v>0</v>
      </c>
      <c r="MD20" s="11">
        <f>MD19/5%</f>
        <v>100</v>
      </c>
      <c r="ME20" s="11">
        <f t="shared" si="11"/>
        <v>0</v>
      </c>
      <c r="MF20" s="11">
        <f t="shared" si="11"/>
        <v>0</v>
      </c>
      <c r="MG20" s="11">
        <f t="shared" si="11"/>
        <v>0</v>
      </c>
      <c r="MH20" s="11">
        <f>MH19/5%</f>
        <v>100</v>
      </c>
      <c r="MI20" s="11">
        <f t="shared" si="11"/>
        <v>0</v>
      </c>
      <c r="MJ20" s="11">
        <f>MJ19/5%</f>
        <v>100</v>
      </c>
      <c r="MK20" s="11">
        <f t="shared" si="11"/>
        <v>0</v>
      </c>
      <c r="ML20" s="11">
        <f t="shared" si="11"/>
        <v>0</v>
      </c>
      <c r="MM20" s="11">
        <f t="shared" si="11"/>
        <v>0</v>
      </c>
      <c r="MN20" s="11">
        <f>MN19/5%</f>
        <v>100</v>
      </c>
      <c r="MO20" s="11">
        <f t="shared" si="11"/>
        <v>0</v>
      </c>
      <c r="MP20" s="11">
        <f>MP19/5%</f>
        <v>100</v>
      </c>
      <c r="MQ20" s="11">
        <f t="shared" si="11"/>
        <v>0</v>
      </c>
      <c r="MR20" s="11">
        <f t="shared" si="11"/>
        <v>0</v>
      </c>
      <c r="MS20" s="11">
        <f>MS19/5%</f>
        <v>100</v>
      </c>
      <c r="MT20" s="11">
        <f t="shared" si="11"/>
        <v>0</v>
      </c>
      <c r="MU20" s="11">
        <f t="shared" si="11"/>
        <v>0</v>
      </c>
      <c r="MV20" s="11">
        <f t="shared" si="11"/>
        <v>0</v>
      </c>
      <c r="MW20" s="11">
        <f>MW19/5%</f>
        <v>100</v>
      </c>
      <c r="MX20" s="11">
        <f t="shared" si="11"/>
        <v>0</v>
      </c>
      <c r="MY20" s="11">
        <f>MY19/5%</f>
        <v>100</v>
      </c>
      <c r="MZ20" s="11">
        <f t="shared" si="11"/>
        <v>0</v>
      </c>
      <c r="NA20" s="11">
        <f t="shared" si="11"/>
        <v>0</v>
      </c>
      <c r="NB20" s="11">
        <f>NB19/5%</f>
        <v>100</v>
      </c>
      <c r="NC20" s="11">
        <f t="shared" si="11"/>
        <v>0</v>
      </c>
      <c r="ND20" s="11">
        <f t="shared" si="11"/>
        <v>0</v>
      </c>
      <c r="NE20" s="11">
        <f t="shared" si="11"/>
        <v>0</v>
      </c>
      <c r="NF20" s="11">
        <f>NF19/5%</f>
        <v>100</v>
      </c>
      <c r="NG20" s="11">
        <f t="shared" si="11"/>
        <v>0</v>
      </c>
      <c r="NH20" s="11">
        <f>NH19/12%</f>
        <v>41.666666666666671</v>
      </c>
      <c r="NI20" s="11">
        <f t="shared" si="11"/>
        <v>0</v>
      </c>
      <c r="NJ20" s="11">
        <f t="shared" si="11"/>
        <v>0</v>
      </c>
      <c r="NK20" s="11">
        <f>NK19/12%</f>
        <v>41.666666666666671</v>
      </c>
      <c r="NL20" s="11">
        <f>NL19/12%</f>
        <v>0</v>
      </c>
      <c r="NM20" s="11">
        <f t="shared" si="11"/>
        <v>0</v>
      </c>
      <c r="NN20" s="11">
        <f>NN19/12%</f>
        <v>100</v>
      </c>
      <c r="NO20" s="11">
        <f>NO19/12%</f>
        <v>0</v>
      </c>
      <c r="NP20" s="11">
        <f t="shared" ref="NP20:PX20" si="12">NP19/25%</f>
        <v>0</v>
      </c>
      <c r="NQ20" s="11">
        <f>NQ19/5%</f>
        <v>100</v>
      </c>
      <c r="NR20" s="11">
        <f t="shared" si="12"/>
        <v>0</v>
      </c>
      <c r="NS20" s="11">
        <f t="shared" si="12"/>
        <v>0</v>
      </c>
      <c r="NT20" s="11">
        <f>NT19/5%</f>
        <v>100</v>
      </c>
      <c r="NU20" s="11">
        <f t="shared" si="12"/>
        <v>0</v>
      </c>
      <c r="NV20" s="11">
        <f t="shared" si="12"/>
        <v>0</v>
      </c>
      <c r="NW20" s="11">
        <f t="shared" si="12"/>
        <v>0</v>
      </c>
      <c r="NX20" s="11">
        <f>NX19/5%</f>
        <v>100</v>
      </c>
      <c r="NY20" s="11">
        <f t="shared" si="12"/>
        <v>0</v>
      </c>
      <c r="NZ20" s="11">
        <f>NZ19/5%</f>
        <v>100</v>
      </c>
      <c r="OA20" s="11">
        <f t="shared" si="12"/>
        <v>0</v>
      </c>
      <c r="OB20" s="11">
        <f t="shared" si="12"/>
        <v>0</v>
      </c>
      <c r="OC20" s="11">
        <f>OC19/5%</f>
        <v>100</v>
      </c>
      <c r="OD20" s="11">
        <f t="shared" si="12"/>
        <v>0</v>
      </c>
      <c r="OE20" s="11">
        <f t="shared" si="12"/>
        <v>0</v>
      </c>
      <c r="OF20" s="11">
        <v>100</v>
      </c>
      <c r="OG20" s="11">
        <f t="shared" si="12"/>
        <v>0</v>
      </c>
      <c r="OH20" s="11">
        <f t="shared" si="12"/>
        <v>0</v>
      </c>
      <c r="OI20" s="11">
        <f>OI19/5%</f>
        <v>100</v>
      </c>
      <c r="OJ20" s="11">
        <f>OJ19/12%</f>
        <v>0</v>
      </c>
      <c r="OK20" s="11">
        <f t="shared" si="12"/>
        <v>0</v>
      </c>
      <c r="OL20" s="11">
        <f>OL19/5%</f>
        <v>100</v>
      </c>
      <c r="OM20" s="11">
        <f>OM19/12%</f>
        <v>0</v>
      </c>
      <c r="ON20" s="11">
        <f t="shared" si="12"/>
        <v>0</v>
      </c>
      <c r="OO20" s="11">
        <f>OO19/5%</f>
        <v>100</v>
      </c>
      <c r="OP20" s="11">
        <f t="shared" si="12"/>
        <v>0</v>
      </c>
      <c r="OQ20" s="11">
        <f t="shared" si="12"/>
        <v>0</v>
      </c>
      <c r="OR20" s="11">
        <f>OR19/5%</f>
        <v>100</v>
      </c>
      <c r="OS20" s="11">
        <f t="shared" si="12"/>
        <v>0</v>
      </c>
      <c r="OT20" s="11">
        <f t="shared" si="12"/>
        <v>0</v>
      </c>
      <c r="OU20" s="11">
        <f>OU19/5%</f>
        <v>100</v>
      </c>
      <c r="OV20" s="11">
        <f>OV19/12%</f>
        <v>0</v>
      </c>
      <c r="OW20" s="11">
        <f t="shared" si="12"/>
        <v>0</v>
      </c>
      <c r="OX20" s="11">
        <f>OX19/5%</f>
        <v>100</v>
      </c>
      <c r="OY20" s="11">
        <f t="shared" si="12"/>
        <v>0</v>
      </c>
      <c r="OZ20" s="11">
        <f t="shared" si="12"/>
        <v>0</v>
      </c>
      <c r="PA20" s="11">
        <f>PA19/5%</f>
        <v>100</v>
      </c>
      <c r="PB20" s="11">
        <f>PB19/12%</f>
        <v>0</v>
      </c>
      <c r="PC20" s="11">
        <f t="shared" si="12"/>
        <v>0</v>
      </c>
      <c r="PD20" s="11">
        <f>PD19/5%</f>
        <v>100</v>
      </c>
      <c r="PE20" s="11">
        <f t="shared" si="12"/>
        <v>0</v>
      </c>
      <c r="PF20" s="11">
        <f t="shared" si="12"/>
        <v>0</v>
      </c>
      <c r="PG20" s="11">
        <f>PG19/5%</f>
        <v>100</v>
      </c>
      <c r="PH20" s="11">
        <f t="shared" si="12"/>
        <v>0</v>
      </c>
      <c r="PI20" s="11">
        <f t="shared" si="12"/>
        <v>0</v>
      </c>
      <c r="PJ20" s="11">
        <f>PJ19/5%</f>
        <v>100</v>
      </c>
      <c r="PK20" s="11">
        <f t="shared" si="12"/>
        <v>0</v>
      </c>
      <c r="PL20" s="11">
        <f t="shared" si="12"/>
        <v>0</v>
      </c>
      <c r="PM20" s="11">
        <f>PM19/12%</f>
        <v>0</v>
      </c>
      <c r="PN20" s="11">
        <f>PN19/5%</f>
        <v>100</v>
      </c>
      <c r="PO20" s="11">
        <f t="shared" si="12"/>
        <v>0</v>
      </c>
      <c r="PP20" s="11">
        <f>PP19/12%</f>
        <v>41.666666666666671</v>
      </c>
      <c r="PQ20" s="11">
        <f t="shared" si="12"/>
        <v>0</v>
      </c>
      <c r="PR20" s="11">
        <f t="shared" si="12"/>
        <v>0</v>
      </c>
      <c r="PS20" s="11">
        <v>100</v>
      </c>
      <c r="PT20" s="11">
        <f t="shared" si="12"/>
        <v>0</v>
      </c>
      <c r="PU20" s="11">
        <f t="shared" si="12"/>
        <v>0</v>
      </c>
      <c r="PV20" s="11">
        <f>PV19/12%</f>
        <v>0</v>
      </c>
      <c r="PW20" s="11">
        <v>92</v>
      </c>
      <c r="PX20" s="11">
        <f t="shared" si="12"/>
        <v>0</v>
      </c>
      <c r="PY20" s="11">
        <f>PY19/12%</f>
        <v>41.666666666666671</v>
      </c>
      <c r="PZ20" s="11">
        <v>0</v>
      </c>
      <c r="QA20" s="11">
        <f t="shared" ref="QA20:SL20" si="13">QA19/25%</f>
        <v>0</v>
      </c>
      <c r="QB20" s="11">
        <f>QB19/12%</f>
        <v>41.666666666666671</v>
      </c>
      <c r="QC20" s="11">
        <v>0</v>
      </c>
      <c r="QD20" s="11">
        <f t="shared" si="13"/>
        <v>0</v>
      </c>
      <c r="QE20" s="11">
        <f>QE19/12%</f>
        <v>41.666666666666671</v>
      </c>
      <c r="QF20" s="11">
        <f>QF19/12%</f>
        <v>0</v>
      </c>
      <c r="QG20" s="11">
        <f t="shared" si="13"/>
        <v>0</v>
      </c>
      <c r="QH20" s="11">
        <f>QH19/12%</f>
        <v>41.666666666666671</v>
      </c>
      <c r="QI20" s="11">
        <f t="shared" si="13"/>
        <v>0</v>
      </c>
      <c r="QJ20" s="11">
        <f t="shared" si="13"/>
        <v>0</v>
      </c>
      <c r="QK20" s="11">
        <f>QK19/12%</f>
        <v>41.666666666666671</v>
      </c>
      <c r="QL20" s="11">
        <f t="shared" si="13"/>
        <v>0</v>
      </c>
      <c r="QM20" s="11">
        <f t="shared" si="13"/>
        <v>0</v>
      </c>
      <c r="QN20" s="11">
        <f t="shared" si="13"/>
        <v>0</v>
      </c>
      <c r="QO20" s="11">
        <v>100</v>
      </c>
      <c r="QP20" s="11">
        <f t="shared" si="13"/>
        <v>0</v>
      </c>
      <c r="QQ20" s="11">
        <v>100</v>
      </c>
      <c r="QR20" s="11">
        <f t="shared" si="13"/>
        <v>0</v>
      </c>
      <c r="QS20" s="11">
        <f t="shared" si="13"/>
        <v>0</v>
      </c>
      <c r="QT20" s="11">
        <f t="shared" si="13"/>
        <v>0</v>
      </c>
      <c r="QU20" s="11">
        <f t="shared" si="13"/>
        <v>0</v>
      </c>
      <c r="QV20" s="11">
        <v>100</v>
      </c>
      <c r="QW20" s="11">
        <f t="shared" si="13"/>
        <v>0</v>
      </c>
      <c r="QX20" s="11">
        <f>QX19/5%</f>
        <v>100</v>
      </c>
      <c r="QY20" s="11">
        <v>0</v>
      </c>
      <c r="QZ20" s="11">
        <v>100</v>
      </c>
      <c r="RA20" s="11">
        <f t="shared" si="13"/>
        <v>0</v>
      </c>
      <c r="RB20" s="11">
        <f t="shared" si="13"/>
        <v>0</v>
      </c>
      <c r="RC20" s="11">
        <f>RC19/12%</f>
        <v>41.666666666666671</v>
      </c>
      <c r="RD20" s="11">
        <v>0</v>
      </c>
      <c r="RE20" s="11">
        <f t="shared" si="13"/>
        <v>0</v>
      </c>
      <c r="RF20" s="11">
        <v>100</v>
      </c>
      <c r="RG20" s="11">
        <f>RG19/12%</f>
        <v>41.666666666666671</v>
      </c>
      <c r="RH20" s="11">
        <f t="shared" si="13"/>
        <v>0</v>
      </c>
      <c r="RI20" s="11">
        <f>RI19/12%</f>
        <v>41.666666666666671</v>
      </c>
      <c r="RJ20" s="11">
        <f t="shared" si="13"/>
        <v>0</v>
      </c>
      <c r="RK20" s="11">
        <f t="shared" si="13"/>
        <v>0</v>
      </c>
      <c r="RL20" s="11">
        <f>RL19/12%</f>
        <v>41.666666666666671</v>
      </c>
      <c r="RM20" s="11">
        <f t="shared" si="13"/>
        <v>0</v>
      </c>
      <c r="RN20" s="11">
        <f t="shared" si="13"/>
        <v>0</v>
      </c>
      <c r="RO20" s="11">
        <f>RO19/12%</f>
        <v>41.666666666666671</v>
      </c>
      <c r="RP20" s="11">
        <f t="shared" si="13"/>
        <v>0</v>
      </c>
      <c r="RQ20" s="11">
        <f t="shared" si="13"/>
        <v>0</v>
      </c>
      <c r="RR20" s="11">
        <f>RR19/12%</f>
        <v>41.666666666666671</v>
      </c>
      <c r="RS20" s="11">
        <f t="shared" si="13"/>
        <v>0</v>
      </c>
      <c r="RT20" s="11">
        <f t="shared" si="13"/>
        <v>0</v>
      </c>
      <c r="RU20" s="11">
        <f>RU19/12%</f>
        <v>100</v>
      </c>
      <c r="RV20" s="11">
        <v>0</v>
      </c>
      <c r="RW20" s="11">
        <f t="shared" si="13"/>
        <v>0</v>
      </c>
      <c r="RX20" s="11">
        <f t="shared" si="13"/>
        <v>0</v>
      </c>
      <c r="RY20" s="11">
        <v>100</v>
      </c>
      <c r="RZ20" s="11">
        <f t="shared" si="13"/>
        <v>0</v>
      </c>
      <c r="SA20" s="11">
        <v>100</v>
      </c>
      <c r="SB20" s="11">
        <f t="shared" si="13"/>
        <v>0</v>
      </c>
      <c r="SC20" s="11">
        <f t="shared" si="13"/>
        <v>0</v>
      </c>
      <c r="SD20" s="11">
        <f t="shared" si="13"/>
        <v>0</v>
      </c>
      <c r="SE20" s="11">
        <v>100</v>
      </c>
      <c r="SF20" s="11">
        <v>0</v>
      </c>
      <c r="SG20" s="11">
        <f>SG19/5%</f>
        <v>100</v>
      </c>
      <c r="SH20" s="11">
        <f t="shared" si="13"/>
        <v>0</v>
      </c>
      <c r="SI20" s="11">
        <f t="shared" si="13"/>
        <v>0</v>
      </c>
      <c r="SJ20" s="11">
        <v>100</v>
      </c>
      <c r="SK20" s="11">
        <f t="shared" si="13"/>
        <v>0</v>
      </c>
      <c r="SL20" s="11">
        <f t="shared" si="13"/>
        <v>0</v>
      </c>
      <c r="SM20" s="11">
        <v>100</v>
      </c>
      <c r="SN20" s="11">
        <f t="shared" ref="SN20:UW20" si="14">SN19/25%</f>
        <v>0</v>
      </c>
      <c r="SO20" s="11">
        <f t="shared" si="14"/>
        <v>0</v>
      </c>
      <c r="SP20" s="11">
        <f t="shared" si="14"/>
        <v>0</v>
      </c>
      <c r="SQ20" s="11">
        <v>100</v>
      </c>
      <c r="SR20" s="11">
        <f t="shared" si="14"/>
        <v>0</v>
      </c>
      <c r="SS20" s="11">
        <v>100</v>
      </c>
      <c r="ST20" s="11">
        <v>100</v>
      </c>
      <c r="SU20" s="11">
        <f t="shared" si="14"/>
        <v>0</v>
      </c>
      <c r="SV20" s="11">
        <f>SV19/12%</f>
        <v>41.666666666666671</v>
      </c>
      <c r="SW20" s="11">
        <v>0</v>
      </c>
      <c r="SX20" s="11">
        <f t="shared" si="14"/>
        <v>0</v>
      </c>
      <c r="SY20" s="11">
        <f t="shared" si="14"/>
        <v>0</v>
      </c>
      <c r="SZ20" s="11">
        <v>100</v>
      </c>
      <c r="TA20" s="11">
        <v>0</v>
      </c>
      <c r="TB20" s="11">
        <v>100</v>
      </c>
      <c r="TC20" s="11">
        <f t="shared" si="14"/>
        <v>0</v>
      </c>
      <c r="TD20" s="11">
        <f t="shared" si="14"/>
        <v>0</v>
      </c>
      <c r="TE20" s="11">
        <v>100</v>
      </c>
      <c r="TF20" s="11">
        <f t="shared" si="14"/>
        <v>0</v>
      </c>
      <c r="TG20" s="11">
        <f t="shared" si="14"/>
        <v>0</v>
      </c>
      <c r="TH20" s="11">
        <f>TH19/12%</f>
        <v>41.666666666666671</v>
      </c>
      <c r="TI20" s="11">
        <v>0</v>
      </c>
      <c r="TJ20" s="11">
        <f t="shared" si="14"/>
        <v>0</v>
      </c>
      <c r="TK20" s="11">
        <f t="shared" si="14"/>
        <v>0</v>
      </c>
      <c r="TL20" s="11">
        <v>100</v>
      </c>
      <c r="TM20" s="11">
        <f t="shared" si="14"/>
        <v>0</v>
      </c>
      <c r="TN20" s="11">
        <v>100</v>
      </c>
      <c r="TO20" s="11">
        <f t="shared" si="14"/>
        <v>0</v>
      </c>
      <c r="TP20" s="11">
        <f t="shared" si="14"/>
        <v>0</v>
      </c>
      <c r="TQ20" s="11">
        <f>TQ19/12%</f>
        <v>41.666666666666671</v>
      </c>
      <c r="TR20" s="11">
        <f>TR19/12%</f>
        <v>0</v>
      </c>
      <c r="TS20" s="11">
        <f t="shared" si="14"/>
        <v>0</v>
      </c>
      <c r="TT20" s="11">
        <f t="shared" si="14"/>
        <v>0</v>
      </c>
      <c r="TU20" s="11">
        <v>100</v>
      </c>
      <c r="TV20" s="11">
        <f t="shared" si="14"/>
        <v>0</v>
      </c>
      <c r="TW20" s="11">
        <f>TW19/5%</f>
        <v>100</v>
      </c>
      <c r="TX20" s="11">
        <f>TX19/12%</f>
        <v>0</v>
      </c>
      <c r="TY20" s="11">
        <f>TY19/12%</f>
        <v>0</v>
      </c>
      <c r="TZ20" s="11">
        <f t="shared" si="14"/>
        <v>0</v>
      </c>
      <c r="UA20" s="11">
        <f>UA19/5%</f>
        <v>100</v>
      </c>
      <c r="UB20" s="11">
        <v>0</v>
      </c>
      <c r="UC20" s="11">
        <v>100</v>
      </c>
      <c r="UD20" s="11">
        <f t="shared" si="14"/>
        <v>0</v>
      </c>
      <c r="UE20" s="11">
        <f t="shared" si="14"/>
        <v>0</v>
      </c>
      <c r="UF20" s="11">
        <f t="shared" si="14"/>
        <v>0</v>
      </c>
      <c r="UG20" s="11">
        <v>100</v>
      </c>
      <c r="UH20" s="11">
        <f t="shared" si="14"/>
        <v>0</v>
      </c>
      <c r="UI20" s="11">
        <v>100</v>
      </c>
      <c r="UJ20" s="11">
        <f t="shared" si="14"/>
        <v>0</v>
      </c>
      <c r="UK20" s="11">
        <f t="shared" si="14"/>
        <v>0</v>
      </c>
      <c r="UL20" s="11">
        <v>100</v>
      </c>
      <c r="UM20" s="11">
        <f t="shared" si="14"/>
        <v>0</v>
      </c>
      <c r="UN20" s="11">
        <f t="shared" si="14"/>
        <v>0</v>
      </c>
      <c r="UO20" s="11">
        <f>UO19/12%</f>
        <v>41.666666666666671</v>
      </c>
      <c r="UP20" s="11">
        <f t="shared" si="14"/>
        <v>0</v>
      </c>
      <c r="UQ20" s="11">
        <v>0</v>
      </c>
      <c r="UR20" s="11">
        <f t="shared" si="14"/>
        <v>0</v>
      </c>
      <c r="US20" s="11">
        <v>100</v>
      </c>
      <c r="UT20" s="11">
        <f t="shared" si="14"/>
        <v>0</v>
      </c>
      <c r="UU20" s="11">
        <f>UU19/5%</f>
        <v>100</v>
      </c>
      <c r="UV20" s="11">
        <v>0</v>
      </c>
      <c r="UW20" s="11">
        <f t="shared" si="14"/>
        <v>0</v>
      </c>
      <c r="UX20" s="11">
        <v>0</v>
      </c>
      <c r="UY20" s="11">
        <f>UY19/5%</f>
        <v>100</v>
      </c>
      <c r="UZ20" s="11">
        <f t="shared" ref="UZ20:VL20" si="15">UZ19/25%</f>
        <v>0</v>
      </c>
      <c r="VA20" s="11">
        <f t="shared" si="15"/>
        <v>0</v>
      </c>
      <c r="VB20" s="11">
        <v>100</v>
      </c>
      <c r="VC20" s="11">
        <f t="shared" si="15"/>
        <v>0</v>
      </c>
      <c r="VD20" s="11">
        <f>VD19/5%</f>
        <v>100</v>
      </c>
      <c r="VE20" s="11">
        <v>0</v>
      </c>
      <c r="VF20" s="11">
        <f t="shared" si="15"/>
        <v>0</v>
      </c>
      <c r="VG20" s="11">
        <v>100</v>
      </c>
      <c r="VH20" s="11">
        <f t="shared" si="15"/>
        <v>0</v>
      </c>
      <c r="VI20" s="11">
        <f t="shared" si="15"/>
        <v>0</v>
      </c>
      <c r="VJ20" s="11">
        <f>VJ19/5%</f>
        <v>100</v>
      </c>
      <c r="VK20" s="11">
        <v>0</v>
      </c>
      <c r="VL20" s="11">
        <f t="shared" si="15"/>
        <v>0</v>
      </c>
      <c r="VM20" s="11">
        <f>VM19/5%</f>
        <v>100</v>
      </c>
      <c r="VN20" s="11">
        <f>VN19/12%</f>
        <v>0</v>
      </c>
      <c r="VO20" s="11">
        <f t="shared" ref="VO20:VU20" si="16">VO19/25%</f>
        <v>0</v>
      </c>
      <c r="VP20" s="11">
        <f>VP19/5%</f>
        <v>100</v>
      </c>
      <c r="VQ20" s="11">
        <f t="shared" si="16"/>
        <v>0</v>
      </c>
      <c r="VR20" s="11">
        <f t="shared" si="16"/>
        <v>0</v>
      </c>
      <c r="VS20" s="11">
        <v>100</v>
      </c>
      <c r="VT20" s="11">
        <f t="shared" si="16"/>
        <v>0</v>
      </c>
      <c r="VU20" s="11">
        <f t="shared" si="16"/>
        <v>0</v>
      </c>
    </row>
    <row r="22" spans="1:593">
      <c r="B22" t="s">
        <v>3213</v>
      </c>
    </row>
    <row r="23" spans="1:593">
      <c r="B23" t="s">
        <v>3214</v>
      </c>
      <c r="C23" t="s">
        <v>3232</v>
      </c>
      <c r="D23">
        <v>96</v>
      </c>
      <c r="E23">
        <v>4</v>
      </c>
    </row>
    <row r="24" spans="1:593">
      <c r="B24" t="s">
        <v>3215</v>
      </c>
      <c r="C24" t="s">
        <v>3232</v>
      </c>
      <c r="D24">
        <v>4</v>
      </c>
      <c r="E24">
        <v>1</v>
      </c>
    </row>
    <row r="25" spans="1:593">
      <c r="B25" t="s">
        <v>3216</v>
      </c>
      <c r="C25" t="s">
        <v>3232</v>
      </c>
      <c r="D25">
        <f>(E20+H20+K20+N20+Q20+T20+W20+Z20+AC20+AF20+AI20+AL20+AO20+AR20+AU20+AX20+BA20+BD20+BG20+BJ20+BM20+BP20+BS20+BV20+BY20)/25</f>
        <v>0</v>
      </c>
    </row>
    <row r="27" spans="1:593">
      <c r="B27" t="s">
        <v>3214</v>
      </c>
      <c r="C27" t="s">
        <v>3233</v>
      </c>
      <c r="D27">
        <v>90</v>
      </c>
      <c r="E27">
        <v>4</v>
      </c>
    </row>
    <row r="28" spans="1:593">
      <c r="B28" t="s">
        <v>3215</v>
      </c>
      <c r="C28" t="s">
        <v>3233</v>
      </c>
      <c r="D28">
        <v>10</v>
      </c>
      <c r="E28">
        <v>1</v>
      </c>
    </row>
    <row r="29" spans="1:593">
      <c r="B29" t="s">
        <v>3216</v>
      </c>
      <c r="C29" t="s">
        <v>3233</v>
      </c>
      <c r="D29">
        <f>(CB20+CE20+CH20+CK20+CN20+CQ20+CT20+CW20+CZ20+DC20+DF20+DI20+DL20+DO20+DR20+DU20+DX20+EA20+ED20+EG20+EJ20+EM20+EP20+ES20+EV20+EY20+FB20+FE20+FH20+FK20+FN20+FQ20+FT20+FW20+FZ20+GC20+GF20+GI20+GL20+GO20+GR20+GU20+GX20+HA20+HD20+HG20+HJ20+HM20+HP20+HS20+HV20+HY20+IB20+IE20+IH20+IK20+IN20+IQ20+IT20)/59</f>
        <v>0</v>
      </c>
    </row>
    <row r="31" spans="1:593">
      <c r="B31" t="s">
        <v>3214</v>
      </c>
      <c r="C31" t="s">
        <v>3234</v>
      </c>
      <c r="D31">
        <v>85</v>
      </c>
      <c r="E31">
        <v>3</v>
      </c>
    </row>
    <row r="32" spans="1:593">
      <c r="B32" t="s">
        <v>3215</v>
      </c>
      <c r="C32" t="s">
        <v>3234</v>
      </c>
      <c r="D32">
        <v>15</v>
      </c>
      <c r="E32">
        <v>2</v>
      </c>
    </row>
    <row r="33" spans="2:5">
      <c r="B33" t="s">
        <v>3216</v>
      </c>
      <c r="C33" t="s">
        <v>3234</v>
      </c>
      <c r="D33">
        <f>(IW20+IZ20+JC20+JF20+JI20+JL20+JO20+JR20+JU20+JX20+KA20+KD20+KG20)/13</f>
        <v>0</v>
      </c>
    </row>
    <row r="35" spans="2:5">
      <c r="B35" t="s">
        <v>3214</v>
      </c>
      <c r="C35" t="s">
        <v>3235</v>
      </c>
      <c r="D35" s="56">
        <v>85</v>
      </c>
      <c r="E35">
        <v>3</v>
      </c>
    </row>
    <row r="36" spans="2:5">
      <c r="B36" t="s">
        <v>3215</v>
      </c>
      <c r="C36" t="s">
        <v>3235</v>
      </c>
      <c r="D36">
        <v>15</v>
      </c>
      <c r="E36">
        <v>2</v>
      </c>
    </row>
    <row r="37" spans="2:5">
      <c r="B37" t="s">
        <v>3216</v>
      </c>
      <c r="C37" t="s">
        <v>3235</v>
      </c>
      <c r="D37">
        <v>0</v>
      </c>
    </row>
    <row r="39" spans="2:5">
      <c r="B39" t="s">
        <v>3214</v>
      </c>
      <c r="C39" t="s">
        <v>3236</v>
      </c>
      <c r="D39">
        <v>90</v>
      </c>
      <c r="E39">
        <v>4</v>
      </c>
    </row>
    <row r="40" spans="2:5">
      <c r="B40" t="s">
        <v>3215</v>
      </c>
      <c r="C40" t="s">
        <v>3236</v>
      </c>
      <c r="D40">
        <v>10</v>
      </c>
      <c r="E40">
        <v>1</v>
      </c>
    </row>
    <row r="41" spans="2:5">
      <c r="B41" t="s">
        <v>3216</v>
      </c>
      <c r="C41" t="s">
        <v>3236</v>
      </c>
      <c r="D41"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19:B19"/>
    <mergeCell ref="A20:B2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25" right="0.25" top="0.75" bottom="0.75" header="0.3" footer="0.3"/>
  <pageSetup paperSize="9" scale="86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E61"/>
  <sheetViews>
    <sheetView topLeftCell="A5" workbookViewId="0">
      <selection activeCell="B14" sqref="B14:B25"/>
    </sheetView>
  </sheetViews>
  <sheetFormatPr defaultRowHeight="15"/>
  <cols>
    <col min="2" max="2" width="32.7109375" customWidth="1"/>
  </cols>
  <sheetData>
    <row r="1" spans="1:707" ht="15.75">
      <c r="A1" s="6" t="s">
        <v>367</v>
      </c>
      <c r="B1" s="15" t="s">
        <v>2175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>
      <c r="A2" s="8" t="s">
        <v>3240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69" t="s">
        <v>2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 t="s">
        <v>2</v>
      </c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 t="s">
        <v>2</v>
      </c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 t="s">
        <v>2</v>
      </c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99"/>
      <c r="KW4" s="109" t="s">
        <v>181</v>
      </c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66" t="s">
        <v>244</v>
      </c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8"/>
      <c r="OR4" s="124" t="s">
        <v>244</v>
      </c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/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 t="s">
        <v>244</v>
      </c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124"/>
      <c r="QR4" s="124"/>
      <c r="QS4" s="124"/>
      <c r="QT4" s="124"/>
      <c r="QU4" s="124"/>
      <c r="QV4" s="124"/>
      <c r="QW4" s="124"/>
      <c r="QX4" s="124"/>
      <c r="QY4" s="124"/>
      <c r="QZ4" s="124"/>
      <c r="RA4" s="124"/>
      <c r="RB4" s="124"/>
      <c r="RC4" s="124"/>
      <c r="RD4" s="124"/>
      <c r="RE4" s="124"/>
      <c r="RF4" s="66" t="s">
        <v>244</v>
      </c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8"/>
      <c r="SM4" s="69" t="s">
        <v>244</v>
      </c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100"/>
      <c r="UC4" s="81" t="s">
        <v>291</v>
      </c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2"/>
      <c r="VV4" s="112"/>
      <c r="VW4" s="112"/>
      <c r="VX4" s="112"/>
      <c r="VY4" s="112"/>
      <c r="VZ4" s="112"/>
      <c r="WA4" s="112"/>
      <c r="WB4" s="112"/>
      <c r="WC4" s="112"/>
      <c r="WD4" s="112"/>
      <c r="WE4" s="112"/>
      <c r="WF4" s="112"/>
      <c r="WG4" s="112"/>
      <c r="WH4" s="112"/>
      <c r="WI4" s="112"/>
      <c r="WJ4" s="112"/>
      <c r="WK4" s="112"/>
      <c r="WL4" s="112"/>
      <c r="WM4" s="112"/>
      <c r="WN4" s="112"/>
      <c r="WO4" s="112"/>
      <c r="WP4" s="112"/>
      <c r="WQ4" s="112"/>
      <c r="WR4" s="112"/>
      <c r="WS4" s="112"/>
      <c r="WT4" s="112"/>
      <c r="WU4" s="112"/>
      <c r="WV4" s="112"/>
      <c r="WW4" s="112"/>
      <c r="WX4" s="112"/>
      <c r="WY4" s="112"/>
      <c r="WZ4" s="112"/>
      <c r="XA4" s="112"/>
      <c r="XB4" s="112"/>
      <c r="XC4" s="112"/>
      <c r="XD4" s="112"/>
      <c r="XE4" s="112"/>
      <c r="XF4" s="112"/>
      <c r="XG4" s="112"/>
      <c r="XH4" s="112"/>
      <c r="XI4" s="112"/>
      <c r="XJ4" s="112"/>
      <c r="XK4" s="112"/>
      <c r="XL4" s="112"/>
      <c r="XM4" s="112"/>
      <c r="XN4" s="112"/>
      <c r="XO4" s="112"/>
      <c r="XP4" s="112"/>
      <c r="XQ4" s="112"/>
      <c r="XR4" s="112"/>
      <c r="XS4" s="112"/>
      <c r="XT4" s="112"/>
      <c r="XU4" s="112"/>
      <c r="XV4" s="112"/>
      <c r="XW4" s="112"/>
      <c r="XX4" s="112"/>
      <c r="XY4" s="112"/>
      <c r="XZ4" s="112"/>
      <c r="YA4" s="112"/>
      <c r="YB4" s="112"/>
      <c r="YC4" s="112"/>
      <c r="YD4" s="112"/>
      <c r="YE4" s="112"/>
      <c r="YF4" s="112"/>
      <c r="YG4" s="112"/>
      <c r="YH4" s="112"/>
      <c r="YI4" s="112"/>
      <c r="YJ4" s="112"/>
      <c r="YK4" s="112"/>
      <c r="YL4" s="112"/>
      <c r="YM4" s="112"/>
      <c r="YN4" s="112"/>
      <c r="YO4" s="112"/>
      <c r="YP4" s="112"/>
      <c r="YQ4" s="112"/>
      <c r="YR4" s="112"/>
      <c r="YS4" s="112"/>
      <c r="YT4" s="112"/>
      <c r="YU4" s="112"/>
      <c r="YV4" s="112"/>
      <c r="YW4" s="112"/>
      <c r="YX4" s="112"/>
      <c r="YY4" s="112"/>
      <c r="YZ4" s="112"/>
      <c r="ZA4" s="112"/>
      <c r="ZB4" s="112"/>
      <c r="ZC4" s="112"/>
      <c r="ZD4" s="112"/>
      <c r="ZE4" s="112"/>
      <c r="ZF4" s="112"/>
      <c r="ZG4" s="112"/>
      <c r="ZH4" s="112"/>
      <c r="ZI4" s="112"/>
      <c r="ZJ4" s="112"/>
      <c r="ZK4" s="112"/>
      <c r="ZL4" s="112"/>
      <c r="ZM4" s="112"/>
      <c r="ZN4" s="112"/>
      <c r="ZO4" s="112"/>
      <c r="ZP4" s="112"/>
      <c r="ZQ4" s="112"/>
      <c r="ZR4" s="112"/>
      <c r="ZS4" s="112"/>
      <c r="ZT4" s="112"/>
      <c r="ZU4" s="112"/>
      <c r="ZV4" s="112"/>
      <c r="ZW4" s="112"/>
      <c r="ZX4" s="112"/>
      <c r="ZY4" s="112"/>
      <c r="ZZ4" s="112"/>
      <c r="AAA4" s="112"/>
      <c r="AAB4" s="112"/>
      <c r="AAC4" s="112"/>
      <c r="AAD4" s="112"/>
      <c r="AAE4" s="113"/>
    </row>
    <row r="5" spans="1:707" ht="15" customHeight="1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86" t="s">
        <v>86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147" t="s">
        <v>3</v>
      </c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 t="s">
        <v>2378</v>
      </c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 t="s">
        <v>899</v>
      </c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7"/>
      <c r="JY5" s="147"/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7"/>
      <c r="KM5" s="147"/>
      <c r="KN5" s="147"/>
      <c r="KO5" s="147"/>
      <c r="KP5" s="147"/>
      <c r="KQ5" s="147"/>
      <c r="KR5" s="147"/>
      <c r="KS5" s="147"/>
      <c r="KT5" s="147"/>
      <c r="KU5" s="147"/>
      <c r="KV5" s="147"/>
      <c r="KW5" s="72" t="s">
        <v>909</v>
      </c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2"/>
      <c r="MM5" s="72"/>
      <c r="MN5" s="72"/>
      <c r="MO5" s="72"/>
      <c r="MP5" s="87" t="s">
        <v>387</v>
      </c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  <c r="OO5" s="87"/>
      <c r="OP5" s="87"/>
      <c r="OQ5" s="87"/>
      <c r="OR5" s="130" t="s">
        <v>245</v>
      </c>
      <c r="OS5" s="130"/>
      <c r="OT5" s="130"/>
      <c r="OU5" s="130"/>
      <c r="OV5" s="130"/>
      <c r="OW5" s="130"/>
      <c r="OX5" s="130"/>
      <c r="OY5" s="130"/>
      <c r="OZ5" s="130"/>
      <c r="PA5" s="130"/>
      <c r="PB5" s="130"/>
      <c r="PC5" s="130"/>
      <c r="PD5" s="130"/>
      <c r="PE5" s="130"/>
      <c r="PF5" s="130"/>
      <c r="PG5" s="130"/>
      <c r="PH5" s="130"/>
      <c r="PI5" s="130"/>
      <c r="PJ5" s="130"/>
      <c r="PK5" s="130"/>
      <c r="PL5" s="130"/>
      <c r="PM5" s="130"/>
      <c r="PN5" s="130"/>
      <c r="PO5" s="130"/>
      <c r="PP5" s="130"/>
      <c r="PQ5" s="130"/>
      <c r="PR5" s="130"/>
      <c r="PS5" s="130"/>
      <c r="PT5" s="130"/>
      <c r="PU5" s="130"/>
      <c r="PV5" s="157" t="s">
        <v>426</v>
      </c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57"/>
      <c r="QR5" s="157"/>
      <c r="QS5" s="157"/>
      <c r="QT5" s="157"/>
      <c r="QU5" s="157"/>
      <c r="QV5" s="157"/>
      <c r="QW5" s="157"/>
      <c r="QX5" s="157"/>
      <c r="QY5" s="157"/>
      <c r="QZ5" s="157"/>
      <c r="RA5" s="157"/>
      <c r="RB5" s="157"/>
      <c r="RC5" s="157"/>
      <c r="RD5" s="157"/>
      <c r="RE5" s="157"/>
      <c r="RF5" s="123" t="s">
        <v>438</v>
      </c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23"/>
      <c r="RY5" s="123"/>
      <c r="RZ5" s="123"/>
      <c r="SA5" s="123"/>
      <c r="SB5" s="123"/>
      <c r="SC5" s="123"/>
      <c r="SD5" s="123"/>
      <c r="SE5" s="123"/>
      <c r="SF5" s="123"/>
      <c r="SG5" s="123"/>
      <c r="SH5" s="123"/>
      <c r="SI5" s="123"/>
      <c r="SJ5" s="123"/>
      <c r="SK5" s="123"/>
      <c r="SL5" s="123"/>
      <c r="SM5" s="157" t="s">
        <v>246</v>
      </c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157"/>
      <c r="TO5" s="157"/>
      <c r="TP5" s="157"/>
      <c r="TQ5" s="157"/>
      <c r="TR5" s="157"/>
      <c r="TS5" s="157"/>
      <c r="TT5" s="157"/>
      <c r="TU5" s="157"/>
      <c r="TV5" s="157"/>
      <c r="TW5" s="157"/>
      <c r="TX5" s="157"/>
      <c r="TY5" s="157"/>
      <c r="TZ5" s="157"/>
      <c r="UA5" s="157"/>
      <c r="UB5" s="157"/>
      <c r="UC5" s="62" t="s">
        <v>292</v>
      </c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2"/>
      <c r="VU5" s="62"/>
      <c r="VV5" s="62"/>
      <c r="VW5" s="62"/>
      <c r="VX5" s="62"/>
      <c r="VY5" s="62"/>
      <c r="VZ5" s="62"/>
      <c r="WA5" s="62"/>
      <c r="WB5" s="62"/>
      <c r="WC5" s="62"/>
      <c r="WD5" s="62"/>
      <c r="WE5" s="62"/>
      <c r="WF5" s="62"/>
      <c r="WG5" s="62"/>
      <c r="WH5" s="62"/>
      <c r="WI5" s="62"/>
      <c r="WJ5" s="62"/>
      <c r="WK5" s="62"/>
      <c r="WL5" s="62"/>
      <c r="WM5" s="62"/>
      <c r="WN5" s="62"/>
      <c r="WO5" s="62"/>
      <c r="WP5" s="62"/>
      <c r="WQ5" s="62"/>
      <c r="WR5" s="62"/>
      <c r="WS5" s="62"/>
      <c r="WT5" s="62"/>
      <c r="WU5" s="62"/>
      <c r="WV5" s="62"/>
      <c r="WW5" s="62"/>
      <c r="WX5" s="62"/>
      <c r="WY5" s="62"/>
      <c r="WZ5" s="62"/>
      <c r="XA5" s="62"/>
      <c r="XB5" s="62"/>
      <c r="XC5" s="62"/>
      <c r="XD5" s="62"/>
      <c r="XE5" s="62"/>
      <c r="XF5" s="62"/>
      <c r="XG5" s="62"/>
      <c r="XH5" s="62"/>
      <c r="XI5" s="62"/>
      <c r="XJ5" s="62"/>
      <c r="XK5" s="62"/>
      <c r="XL5" s="62"/>
      <c r="XM5" s="62"/>
      <c r="XN5" s="62"/>
      <c r="XO5" s="62"/>
      <c r="XP5" s="62"/>
      <c r="XQ5" s="62"/>
      <c r="XR5" s="62"/>
      <c r="XS5" s="62"/>
      <c r="XT5" s="62"/>
      <c r="XU5" s="62"/>
      <c r="XV5" s="62"/>
      <c r="XW5" s="62"/>
      <c r="XX5" s="62"/>
      <c r="XY5" s="62"/>
      <c r="XZ5" s="62"/>
      <c r="YA5" s="62"/>
      <c r="YB5" s="62"/>
      <c r="YC5" s="62"/>
      <c r="YD5" s="62"/>
      <c r="YE5" s="62"/>
      <c r="YF5" s="62"/>
      <c r="YG5" s="62"/>
      <c r="YH5" s="62"/>
      <c r="YI5" s="62"/>
      <c r="YJ5" s="62"/>
      <c r="YK5" s="62"/>
      <c r="YL5" s="62"/>
      <c r="YM5" s="62"/>
      <c r="YN5" s="62"/>
      <c r="YO5" s="62"/>
      <c r="YP5" s="62"/>
      <c r="YQ5" s="62"/>
      <c r="YR5" s="62"/>
      <c r="YS5" s="62"/>
      <c r="YT5" s="62"/>
      <c r="YU5" s="62"/>
      <c r="YV5" s="62"/>
      <c r="YW5" s="62"/>
      <c r="YX5" s="62"/>
      <c r="YY5" s="62"/>
      <c r="YZ5" s="62"/>
      <c r="ZA5" s="62"/>
      <c r="ZB5" s="62"/>
      <c r="ZC5" s="62"/>
      <c r="ZD5" s="62"/>
      <c r="ZE5" s="62"/>
      <c r="ZF5" s="62"/>
      <c r="ZG5" s="62"/>
      <c r="ZH5" s="62"/>
      <c r="ZI5" s="62"/>
      <c r="ZJ5" s="62"/>
      <c r="ZK5" s="62"/>
      <c r="ZL5" s="62"/>
      <c r="ZM5" s="62"/>
      <c r="ZN5" s="62"/>
      <c r="ZO5" s="62"/>
      <c r="ZP5" s="62"/>
      <c r="ZQ5" s="62"/>
      <c r="ZR5" s="62"/>
      <c r="ZS5" s="62"/>
      <c r="ZT5" s="62"/>
      <c r="ZU5" s="62"/>
      <c r="ZV5" s="62"/>
      <c r="ZW5" s="62"/>
      <c r="ZX5" s="62"/>
      <c r="ZY5" s="62"/>
      <c r="ZZ5" s="62"/>
      <c r="AAA5" s="62"/>
      <c r="AAB5" s="62"/>
      <c r="AAC5" s="62"/>
      <c r="AAD5" s="62"/>
      <c r="AAE5" s="62"/>
    </row>
    <row r="6" spans="1:707" ht="4.1500000000000004" hidden="1" customHeight="1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153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155"/>
      <c r="KI6" s="155"/>
      <c r="KJ6" s="155"/>
      <c r="KK6" s="155"/>
      <c r="KL6" s="155"/>
      <c r="KM6" s="155"/>
      <c r="KN6" s="155"/>
      <c r="KO6" s="155"/>
      <c r="KP6" s="155"/>
      <c r="KQ6" s="155"/>
      <c r="KR6" s="155"/>
      <c r="KS6" s="155"/>
      <c r="KT6" s="155"/>
      <c r="KU6" s="155"/>
      <c r="KV6" s="155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72"/>
      <c r="MB6" s="72"/>
      <c r="MC6" s="72"/>
      <c r="MD6" s="72"/>
      <c r="ME6" s="72"/>
      <c r="MF6" s="72"/>
      <c r="MG6" s="72"/>
      <c r="MH6" s="72"/>
      <c r="MI6" s="72"/>
      <c r="MJ6" s="72"/>
      <c r="MK6" s="72"/>
      <c r="ML6" s="72"/>
      <c r="MM6" s="72"/>
      <c r="MN6" s="72"/>
      <c r="MO6" s="72"/>
      <c r="MP6" s="101"/>
      <c r="MQ6" s="101"/>
      <c r="MR6" s="101"/>
      <c r="MS6" s="101"/>
      <c r="MT6" s="101"/>
      <c r="MU6" s="101"/>
      <c r="MV6" s="101"/>
      <c r="MW6" s="101"/>
      <c r="MX6" s="101"/>
      <c r="MY6" s="101"/>
      <c r="MZ6" s="101"/>
      <c r="NA6" s="101"/>
      <c r="NB6" s="101"/>
      <c r="NC6" s="101"/>
      <c r="ND6" s="101"/>
      <c r="NE6" s="101"/>
      <c r="NF6" s="101"/>
      <c r="NG6" s="101"/>
      <c r="NH6" s="101"/>
      <c r="NI6" s="101"/>
      <c r="NJ6" s="101"/>
      <c r="NK6" s="101"/>
      <c r="NL6" s="101"/>
      <c r="NM6" s="101"/>
      <c r="NN6" s="101"/>
      <c r="NO6" s="101"/>
      <c r="NP6" s="101"/>
      <c r="NQ6" s="101"/>
      <c r="NR6" s="101"/>
      <c r="NS6" s="101"/>
      <c r="NT6" s="101"/>
      <c r="NU6" s="101"/>
      <c r="NV6" s="101"/>
      <c r="NW6" s="101"/>
      <c r="NX6" s="101"/>
      <c r="NY6" s="101"/>
      <c r="NZ6" s="101"/>
      <c r="OA6" s="101"/>
      <c r="OB6" s="101"/>
      <c r="OC6" s="101"/>
      <c r="OD6" s="101"/>
      <c r="OE6" s="101"/>
      <c r="OF6" s="101"/>
      <c r="OG6" s="101"/>
      <c r="OH6" s="101"/>
      <c r="OI6" s="101"/>
      <c r="OJ6" s="101"/>
      <c r="OK6" s="101"/>
      <c r="OL6" s="101"/>
      <c r="OM6" s="101"/>
      <c r="ON6" s="101"/>
      <c r="OO6" s="101"/>
      <c r="OP6" s="101"/>
      <c r="OQ6" s="101"/>
      <c r="OR6" s="130"/>
      <c r="OS6" s="130"/>
      <c r="OT6" s="130"/>
      <c r="OU6" s="130"/>
      <c r="OV6" s="130"/>
      <c r="OW6" s="130"/>
      <c r="OX6" s="130"/>
      <c r="OY6" s="130"/>
      <c r="OZ6" s="130"/>
      <c r="PA6" s="130"/>
      <c r="PB6" s="130"/>
      <c r="PC6" s="130"/>
      <c r="PD6" s="130"/>
      <c r="PE6" s="130"/>
      <c r="PF6" s="130"/>
      <c r="PG6" s="130"/>
      <c r="PH6" s="130"/>
      <c r="PI6" s="130"/>
      <c r="PJ6" s="130"/>
      <c r="PK6" s="130"/>
      <c r="PL6" s="130"/>
      <c r="PM6" s="130"/>
      <c r="PN6" s="130"/>
      <c r="PO6" s="130"/>
      <c r="PP6" s="130"/>
      <c r="PQ6" s="130"/>
      <c r="PR6" s="130"/>
      <c r="PS6" s="130"/>
      <c r="PT6" s="130"/>
      <c r="PU6" s="130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58"/>
      <c r="QR6" s="158"/>
      <c r="QS6" s="158"/>
      <c r="QT6" s="158"/>
      <c r="QU6" s="158"/>
      <c r="QV6" s="158"/>
      <c r="QW6" s="158"/>
      <c r="QX6" s="158"/>
      <c r="QY6" s="158"/>
      <c r="QZ6" s="158"/>
      <c r="RA6" s="158"/>
      <c r="RB6" s="158"/>
      <c r="RC6" s="158"/>
      <c r="RD6" s="158"/>
      <c r="RE6" s="158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23"/>
      <c r="RY6" s="123"/>
      <c r="RZ6" s="123"/>
      <c r="SA6" s="123"/>
      <c r="SB6" s="123"/>
      <c r="SC6" s="123"/>
      <c r="SD6" s="123"/>
      <c r="SE6" s="123"/>
      <c r="SF6" s="123"/>
      <c r="SG6" s="123"/>
      <c r="SH6" s="123"/>
      <c r="SI6" s="123"/>
      <c r="SJ6" s="123"/>
      <c r="SK6" s="123"/>
      <c r="SL6" s="123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158"/>
      <c r="TO6" s="158"/>
      <c r="TP6" s="158"/>
      <c r="TQ6" s="158"/>
      <c r="TR6" s="158"/>
      <c r="TS6" s="158"/>
      <c r="TT6" s="158"/>
      <c r="TU6" s="158"/>
      <c r="TV6" s="158"/>
      <c r="TW6" s="158"/>
      <c r="TX6" s="158"/>
      <c r="TY6" s="158"/>
      <c r="TZ6" s="158"/>
      <c r="UA6" s="158"/>
      <c r="UB6" s="158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2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2"/>
      <c r="ZO6" s="62"/>
      <c r="ZP6" s="62"/>
      <c r="ZQ6" s="62"/>
      <c r="ZR6" s="62"/>
      <c r="ZS6" s="62"/>
      <c r="ZT6" s="62"/>
      <c r="ZU6" s="62"/>
      <c r="ZV6" s="62"/>
      <c r="ZW6" s="62"/>
      <c r="ZX6" s="62"/>
      <c r="ZY6" s="62"/>
      <c r="ZZ6" s="62"/>
      <c r="AAA6" s="62"/>
      <c r="AAB6" s="62"/>
      <c r="AAC6" s="62"/>
      <c r="AAD6" s="62"/>
      <c r="AAE6" s="62"/>
    </row>
    <row r="7" spans="1:707" ht="16.149999999999999" hidden="1" customHeight="1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153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155"/>
      <c r="KI7" s="155"/>
      <c r="KJ7" s="155"/>
      <c r="KK7" s="155"/>
      <c r="KL7" s="155"/>
      <c r="KM7" s="155"/>
      <c r="KN7" s="155"/>
      <c r="KO7" s="155"/>
      <c r="KP7" s="155"/>
      <c r="KQ7" s="155"/>
      <c r="KR7" s="155"/>
      <c r="KS7" s="155"/>
      <c r="KT7" s="155"/>
      <c r="KU7" s="155"/>
      <c r="KV7" s="155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101"/>
      <c r="MQ7" s="101"/>
      <c r="MR7" s="101"/>
      <c r="MS7" s="101"/>
      <c r="MT7" s="101"/>
      <c r="MU7" s="101"/>
      <c r="MV7" s="101"/>
      <c r="MW7" s="101"/>
      <c r="MX7" s="101"/>
      <c r="MY7" s="101"/>
      <c r="MZ7" s="101"/>
      <c r="NA7" s="101"/>
      <c r="NB7" s="101"/>
      <c r="NC7" s="101"/>
      <c r="ND7" s="101"/>
      <c r="NE7" s="101"/>
      <c r="NF7" s="101"/>
      <c r="NG7" s="101"/>
      <c r="NH7" s="101"/>
      <c r="NI7" s="101"/>
      <c r="NJ7" s="101"/>
      <c r="NK7" s="101"/>
      <c r="NL7" s="101"/>
      <c r="NM7" s="101"/>
      <c r="NN7" s="101"/>
      <c r="NO7" s="101"/>
      <c r="NP7" s="101"/>
      <c r="NQ7" s="101"/>
      <c r="NR7" s="101"/>
      <c r="NS7" s="101"/>
      <c r="NT7" s="101"/>
      <c r="NU7" s="101"/>
      <c r="NV7" s="101"/>
      <c r="NW7" s="101"/>
      <c r="NX7" s="101"/>
      <c r="NY7" s="101"/>
      <c r="NZ7" s="101"/>
      <c r="OA7" s="101"/>
      <c r="OB7" s="101"/>
      <c r="OC7" s="101"/>
      <c r="OD7" s="101"/>
      <c r="OE7" s="101"/>
      <c r="OF7" s="101"/>
      <c r="OG7" s="101"/>
      <c r="OH7" s="101"/>
      <c r="OI7" s="101"/>
      <c r="OJ7" s="101"/>
      <c r="OK7" s="101"/>
      <c r="OL7" s="101"/>
      <c r="OM7" s="101"/>
      <c r="ON7" s="101"/>
      <c r="OO7" s="101"/>
      <c r="OP7" s="101"/>
      <c r="OQ7" s="101"/>
      <c r="OR7" s="130"/>
      <c r="OS7" s="130"/>
      <c r="OT7" s="130"/>
      <c r="OU7" s="130"/>
      <c r="OV7" s="130"/>
      <c r="OW7" s="130"/>
      <c r="OX7" s="130"/>
      <c r="OY7" s="130"/>
      <c r="OZ7" s="130"/>
      <c r="PA7" s="130"/>
      <c r="PB7" s="130"/>
      <c r="PC7" s="130"/>
      <c r="PD7" s="130"/>
      <c r="PE7" s="130"/>
      <c r="PF7" s="130"/>
      <c r="PG7" s="130"/>
      <c r="PH7" s="130"/>
      <c r="PI7" s="130"/>
      <c r="PJ7" s="130"/>
      <c r="PK7" s="130"/>
      <c r="PL7" s="130"/>
      <c r="PM7" s="130"/>
      <c r="PN7" s="130"/>
      <c r="PO7" s="130"/>
      <c r="PP7" s="130"/>
      <c r="PQ7" s="130"/>
      <c r="PR7" s="130"/>
      <c r="PS7" s="130"/>
      <c r="PT7" s="130"/>
      <c r="PU7" s="130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58"/>
      <c r="QR7" s="158"/>
      <c r="QS7" s="158"/>
      <c r="QT7" s="158"/>
      <c r="QU7" s="158"/>
      <c r="QV7" s="158"/>
      <c r="QW7" s="158"/>
      <c r="QX7" s="158"/>
      <c r="QY7" s="158"/>
      <c r="QZ7" s="158"/>
      <c r="RA7" s="158"/>
      <c r="RB7" s="158"/>
      <c r="RC7" s="158"/>
      <c r="RD7" s="158"/>
      <c r="RE7" s="158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23"/>
      <c r="RY7" s="123"/>
      <c r="RZ7" s="123"/>
      <c r="SA7" s="123"/>
      <c r="SB7" s="123"/>
      <c r="SC7" s="123"/>
      <c r="SD7" s="123"/>
      <c r="SE7" s="123"/>
      <c r="SF7" s="123"/>
      <c r="SG7" s="123"/>
      <c r="SH7" s="123"/>
      <c r="SI7" s="123"/>
      <c r="SJ7" s="123"/>
      <c r="SK7" s="123"/>
      <c r="SL7" s="123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158"/>
      <c r="TO7" s="158"/>
      <c r="TP7" s="158"/>
      <c r="TQ7" s="158"/>
      <c r="TR7" s="158"/>
      <c r="TS7" s="158"/>
      <c r="TT7" s="158"/>
      <c r="TU7" s="158"/>
      <c r="TV7" s="158"/>
      <c r="TW7" s="158"/>
      <c r="TX7" s="158"/>
      <c r="TY7" s="158"/>
      <c r="TZ7" s="158"/>
      <c r="UA7" s="158"/>
      <c r="UB7" s="158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  <c r="ZQ7" s="62"/>
      <c r="ZR7" s="62"/>
      <c r="ZS7" s="62"/>
      <c r="ZT7" s="62"/>
      <c r="ZU7" s="62"/>
      <c r="ZV7" s="62"/>
      <c r="ZW7" s="62"/>
      <c r="ZX7" s="62"/>
      <c r="ZY7" s="62"/>
      <c r="ZZ7" s="62"/>
      <c r="AAA7" s="62"/>
      <c r="AAB7" s="62"/>
      <c r="AAC7" s="62"/>
      <c r="AAD7" s="62"/>
      <c r="AAE7" s="62"/>
    </row>
    <row r="8" spans="1:707" ht="17.45" hidden="1" customHeight="1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153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155"/>
      <c r="KI8" s="155"/>
      <c r="KJ8" s="155"/>
      <c r="KK8" s="155"/>
      <c r="KL8" s="155"/>
      <c r="KM8" s="155"/>
      <c r="KN8" s="155"/>
      <c r="KO8" s="155"/>
      <c r="KP8" s="155"/>
      <c r="KQ8" s="155"/>
      <c r="KR8" s="155"/>
      <c r="KS8" s="155"/>
      <c r="KT8" s="155"/>
      <c r="KU8" s="155"/>
      <c r="KV8" s="155"/>
      <c r="KW8" s="72"/>
      <c r="KX8" s="72"/>
      <c r="KY8" s="72"/>
      <c r="KZ8" s="72"/>
      <c r="LA8" s="72"/>
      <c r="LB8" s="72"/>
      <c r="LC8" s="72"/>
      <c r="LD8" s="72"/>
      <c r="LE8" s="72"/>
      <c r="LF8" s="72"/>
      <c r="LG8" s="72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72"/>
      <c r="LS8" s="72"/>
      <c r="LT8" s="72"/>
      <c r="LU8" s="72"/>
      <c r="LV8" s="72"/>
      <c r="LW8" s="72"/>
      <c r="LX8" s="72"/>
      <c r="LY8" s="72"/>
      <c r="LZ8" s="72"/>
      <c r="MA8" s="72"/>
      <c r="MB8" s="72"/>
      <c r="MC8" s="72"/>
      <c r="MD8" s="72"/>
      <c r="ME8" s="72"/>
      <c r="MF8" s="72"/>
      <c r="MG8" s="72"/>
      <c r="MH8" s="72"/>
      <c r="MI8" s="72"/>
      <c r="MJ8" s="72"/>
      <c r="MK8" s="72"/>
      <c r="ML8" s="72"/>
      <c r="MM8" s="72"/>
      <c r="MN8" s="72"/>
      <c r="MO8" s="72"/>
      <c r="MP8" s="101"/>
      <c r="MQ8" s="101"/>
      <c r="MR8" s="101"/>
      <c r="MS8" s="101"/>
      <c r="MT8" s="101"/>
      <c r="MU8" s="101"/>
      <c r="MV8" s="101"/>
      <c r="MW8" s="101"/>
      <c r="MX8" s="101"/>
      <c r="MY8" s="101"/>
      <c r="MZ8" s="101"/>
      <c r="NA8" s="101"/>
      <c r="NB8" s="101"/>
      <c r="NC8" s="101"/>
      <c r="ND8" s="101"/>
      <c r="NE8" s="101"/>
      <c r="NF8" s="101"/>
      <c r="NG8" s="101"/>
      <c r="NH8" s="101"/>
      <c r="NI8" s="101"/>
      <c r="NJ8" s="101"/>
      <c r="NK8" s="101"/>
      <c r="NL8" s="101"/>
      <c r="NM8" s="101"/>
      <c r="NN8" s="101"/>
      <c r="NO8" s="101"/>
      <c r="NP8" s="101"/>
      <c r="NQ8" s="101"/>
      <c r="NR8" s="101"/>
      <c r="NS8" s="101"/>
      <c r="NT8" s="101"/>
      <c r="NU8" s="101"/>
      <c r="NV8" s="101"/>
      <c r="NW8" s="101"/>
      <c r="NX8" s="101"/>
      <c r="NY8" s="101"/>
      <c r="NZ8" s="101"/>
      <c r="OA8" s="101"/>
      <c r="OB8" s="101"/>
      <c r="OC8" s="101"/>
      <c r="OD8" s="101"/>
      <c r="OE8" s="101"/>
      <c r="OF8" s="101"/>
      <c r="OG8" s="101"/>
      <c r="OH8" s="101"/>
      <c r="OI8" s="101"/>
      <c r="OJ8" s="101"/>
      <c r="OK8" s="101"/>
      <c r="OL8" s="101"/>
      <c r="OM8" s="101"/>
      <c r="ON8" s="101"/>
      <c r="OO8" s="101"/>
      <c r="OP8" s="101"/>
      <c r="OQ8" s="101"/>
      <c r="OR8" s="130"/>
      <c r="OS8" s="130"/>
      <c r="OT8" s="130"/>
      <c r="OU8" s="130"/>
      <c r="OV8" s="130"/>
      <c r="OW8" s="130"/>
      <c r="OX8" s="130"/>
      <c r="OY8" s="130"/>
      <c r="OZ8" s="130"/>
      <c r="PA8" s="130"/>
      <c r="PB8" s="130"/>
      <c r="PC8" s="130"/>
      <c r="PD8" s="130"/>
      <c r="PE8" s="130"/>
      <c r="PF8" s="130"/>
      <c r="PG8" s="130"/>
      <c r="PH8" s="130"/>
      <c r="PI8" s="130"/>
      <c r="PJ8" s="130"/>
      <c r="PK8" s="130"/>
      <c r="PL8" s="130"/>
      <c r="PM8" s="130"/>
      <c r="PN8" s="130"/>
      <c r="PO8" s="130"/>
      <c r="PP8" s="130"/>
      <c r="PQ8" s="130"/>
      <c r="PR8" s="130"/>
      <c r="PS8" s="130"/>
      <c r="PT8" s="130"/>
      <c r="PU8" s="130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58"/>
      <c r="QR8" s="158"/>
      <c r="QS8" s="158"/>
      <c r="QT8" s="158"/>
      <c r="QU8" s="158"/>
      <c r="QV8" s="158"/>
      <c r="QW8" s="158"/>
      <c r="QX8" s="158"/>
      <c r="QY8" s="158"/>
      <c r="QZ8" s="158"/>
      <c r="RA8" s="158"/>
      <c r="RB8" s="158"/>
      <c r="RC8" s="158"/>
      <c r="RD8" s="158"/>
      <c r="RE8" s="158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3"/>
      <c r="SL8" s="123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158"/>
      <c r="TO8" s="158"/>
      <c r="TP8" s="158"/>
      <c r="TQ8" s="158"/>
      <c r="TR8" s="158"/>
      <c r="TS8" s="158"/>
      <c r="TT8" s="158"/>
      <c r="TU8" s="158"/>
      <c r="TV8" s="158"/>
      <c r="TW8" s="158"/>
      <c r="TX8" s="158"/>
      <c r="TY8" s="158"/>
      <c r="TZ8" s="158"/>
      <c r="UA8" s="158"/>
      <c r="UB8" s="158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2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2"/>
      <c r="ZO8" s="62"/>
      <c r="ZP8" s="62"/>
      <c r="ZQ8" s="62"/>
      <c r="ZR8" s="62"/>
      <c r="ZS8" s="62"/>
      <c r="ZT8" s="62"/>
      <c r="ZU8" s="62"/>
      <c r="ZV8" s="62"/>
      <c r="ZW8" s="62"/>
      <c r="ZX8" s="62"/>
      <c r="ZY8" s="62"/>
      <c r="ZZ8" s="62"/>
      <c r="AAA8" s="62"/>
      <c r="AAB8" s="62"/>
      <c r="AAC8" s="62"/>
      <c r="AAD8" s="62"/>
      <c r="AAE8" s="62"/>
    </row>
    <row r="9" spans="1:707" ht="18" hidden="1" customHeight="1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153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155"/>
      <c r="KI9" s="155"/>
      <c r="KJ9" s="155"/>
      <c r="KK9" s="155"/>
      <c r="KL9" s="155"/>
      <c r="KM9" s="155"/>
      <c r="KN9" s="155"/>
      <c r="KO9" s="155"/>
      <c r="KP9" s="155"/>
      <c r="KQ9" s="155"/>
      <c r="KR9" s="155"/>
      <c r="KS9" s="155"/>
      <c r="KT9" s="155"/>
      <c r="KU9" s="155"/>
      <c r="KV9" s="155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01"/>
      <c r="NO9" s="101"/>
      <c r="NP9" s="101"/>
      <c r="NQ9" s="101"/>
      <c r="NR9" s="101"/>
      <c r="NS9" s="101"/>
      <c r="NT9" s="101"/>
      <c r="NU9" s="101"/>
      <c r="NV9" s="101"/>
      <c r="NW9" s="101"/>
      <c r="NX9" s="101"/>
      <c r="NY9" s="101"/>
      <c r="NZ9" s="101"/>
      <c r="OA9" s="101"/>
      <c r="OB9" s="101"/>
      <c r="OC9" s="101"/>
      <c r="OD9" s="101"/>
      <c r="OE9" s="101"/>
      <c r="OF9" s="101"/>
      <c r="OG9" s="101"/>
      <c r="OH9" s="101"/>
      <c r="OI9" s="101"/>
      <c r="OJ9" s="101"/>
      <c r="OK9" s="101"/>
      <c r="OL9" s="101"/>
      <c r="OM9" s="101"/>
      <c r="ON9" s="101"/>
      <c r="OO9" s="101"/>
      <c r="OP9" s="101"/>
      <c r="OQ9" s="101"/>
      <c r="OR9" s="130"/>
      <c r="OS9" s="130"/>
      <c r="OT9" s="130"/>
      <c r="OU9" s="130"/>
      <c r="OV9" s="130"/>
      <c r="OW9" s="130"/>
      <c r="OX9" s="130"/>
      <c r="OY9" s="130"/>
      <c r="OZ9" s="130"/>
      <c r="PA9" s="130"/>
      <c r="PB9" s="130"/>
      <c r="PC9" s="130"/>
      <c r="PD9" s="130"/>
      <c r="PE9" s="130"/>
      <c r="PF9" s="130"/>
      <c r="PG9" s="130"/>
      <c r="PH9" s="130"/>
      <c r="PI9" s="130"/>
      <c r="PJ9" s="130"/>
      <c r="PK9" s="130"/>
      <c r="PL9" s="130"/>
      <c r="PM9" s="130"/>
      <c r="PN9" s="130"/>
      <c r="PO9" s="130"/>
      <c r="PP9" s="130"/>
      <c r="PQ9" s="130"/>
      <c r="PR9" s="130"/>
      <c r="PS9" s="130"/>
      <c r="PT9" s="130"/>
      <c r="PU9" s="130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58"/>
      <c r="QR9" s="158"/>
      <c r="QS9" s="158"/>
      <c r="QT9" s="158"/>
      <c r="QU9" s="158"/>
      <c r="QV9" s="158"/>
      <c r="QW9" s="158"/>
      <c r="QX9" s="158"/>
      <c r="QY9" s="158"/>
      <c r="QZ9" s="158"/>
      <c r="RA9" s="158"/>
      <c r="RB9" s="158"/>
      <c r="RC9" s="158"/>
      <c r="RD9" s="158"/>
      <c r="RE9" s="158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23"/>
      <c r="RY9" s="123"/>
      <c r="RZ9" s="123"/>
      <c r="SA9" s="123"/>
      <c r="SB9" s="123"/>
      <c r="SC9" s="123"/>
      <c r="SD9" s="123"/>
      <c r="SE9" s="123"/>
      <c r="SF9" s="123"/>
      <c r="SG9" s="123"/>
      <c r="SH9" s="123"/>
      <c r="SI9" s="123"/>
      <c r="SJ9" s="123"/>
      <c r="SK9" s="123"/>
      <c r="SL9" s="123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158"/>
      <c r="TO9" s="158"/>
      <c r="TP9" s="158"/>
      <c r="TQ9" s="158"/>
      <c r="TR9" s="158"/>
      <c r="TS9" s="158"/>
      <c r="TT9" s="158"/>
      <c r="TU9" s="158"/>
      <c r="TV9" s="158"/>
      <c r="TW9" s="158"/>
      <c r="TX9" s="158"/>
      <c r="TY9" s="158"/>
      <c r="TZ9" s="158"/>
      <c r="UA9" s="158"/>
      <c r="UB9" s="158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  <c r="ZQ9" s="62"/>
      <c r="ZR9" s="62"/>
      <c r="ZS9" s="62"/>
      <c r="ZT9" s="62"/>
      <c r="ZU9" s="62"/>
      <c r="ZV9" s="62"/>
      <c r="ZW9" s="62"/>
      <c r="ZX9" s="62"/>
      <c r="ZY9" s="62"/>
      <c r="ZZ9" s="62"/>
      <c r="AAA9" s="62"/>
      <c r="AAB9" s="62"/>
      <c r="AAC9" s="62"/>
      <c r="AAD9" s="62"/>
      <c r="AAE9" s="62"/>
    </row>
    <row r="10" spans="1:707" ht="30" hidden="1" customHeight="1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154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156"/>
      <c r="KI10" s="156"/>
      <c r="KJ10" s="156"/>
      <c r="KK10" s="156"/>
      <c r="KL10" s="156"/>
      <c r="KM10" s="156"/>
      <c r="KN10" s="156"/>
      <c r="KO10" s="156"/>
      <c r="KP10" s="156"/>
      <c r="KQ10" s="156"/>
      <c r="KR10" s="156"/>
      <c r="KS10" s="156"/>
      <c r="KT10" s="156"/>
      <c r="KU10" s="156"/>
      <c r="KV10" s="156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72"/>
      <c r="MB10" s="72"/>
      <c r="MC10" s="72"/>
      <c r="MD10" s="72"/>
      <c r="ME10" s="72"/>
      <c r="MF10" s="72"/>
      <c r="MG10" s="72"/>
      <c r="MH10" s="72"/>
      <c r="MI10" s="72"/>
      <c r="MJ10" s="72"/>
      <c r="MK10" s="72"/>
      <c r="ML10" s="72"/>
      <c r="MM10" s="72"/>
      <c r="MN10" s="72"/>
      <c r="MO10" s="72"/>
      <c r="MP10" s="102"/>
      <c r="MQ10" s="102"/>
      <c r="MR10" s="102"/>
      <c r="MS10" s="102"/>
      <c r="MT10" s="102"/>
      <c r="MU10" s="102"/>
      <c r="MV10" s="102"/>
      <c r="MW10" s="102"/>
      <c r="MX10" s="102"/>
      <c r="MY10" s="102"/>
      <c r="MZ10" s="102"/>
      <c r="NA10" s="102"/>
      <c r="NB10" s="102"/>
      <c r="NC10" s="102"/>
      <c r="ND10" s="102"/>
      <c r="NE10" s="102"/>
      <c r="NF10" s="102"/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2"/>
      <c r="NR10" s="102"/>
      <c r="NS10" s="102"/>
      <c r="NT10" s="102"/>
      <c r="NU10" s="102"/>
      <c r="NV10" s="102"/>
      <c r="NW10" s="102"/>
      <c r="NX10" s="102"/>
      <c r="NY10" s="102"/>
      <c r="NZ10" s="102"/>
      <c r="OA10" s="102"/>
      <c r="OB10" s="102"/>
      <c r="OC10" s="102"/>
      <c r="OD10" s="102"/>
      <c r="OE10" s="102"/>
      <c r="OF10" s="102"/>
      <c r="OG10" s="102"/>
      <c r="OH10" s="102"/>
      <c r="OI10" s="102"/>
      <c r="OJ10" s="102"/>
      <c r="OK10" s="102"/>
      <c r="OL10" s="102"/>
      <c r="OM10" s="102"/>
      <c r="ON10" s="102"/>
      <c r="OO10" s="102"/>
      <c r="OP10" s="102"/>
      <c r="OQ10" s="102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30"/>
      <c r="PH10" s="130"/>
      <c r="PI10" s="130"/>
      <c r="PJ10" s="130"/>
      <c r="PK10" s="130"/>
      <c r="PL10" s="130"/>
      <c r="PM10" s="130"/>
      <c r="PN10" s="130"/>
      <c r="PO10" s="130"/>
      <c r="PP10" s="130"/>
      <c r="PQ10" s="130"/>
      <c r="PR10" s="130"/>
      <c r="PS10" s="130"/>
      <c r="PT10" s="130"/>
      <c r="PU10" s="130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59"/>
      <c r="QR10" s="159"/>
      <c r="QS10" s="159"/>
      <c r="QT10" s="159"/>
      <c r="QU10" s="159"/>
      <c r="QV10" s="159"/>
      <c r="QW10" s="159"/>
      <c r="QX10" s="159"/>
      <c r="QY10" s="159"/>
      <c r="QZ10" s="159"/>
      <c r="RA10" s="159"/>
      <c r="RB10" s="159"/>
      <c r="RC10" s="159"/>
      <c r="RD10" s="159"/>
      <c r="RE10" s="159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23"/>
      <c r="RY10" s="123"/>
      <c r="RZ10" s="123"/>
      <c r="SA10" s="123"/>
      <c r="SB10" s="123"/>
      <c r="SC10" s="123"/>
      <c r="SD10" s="123"/>
      <c r="SE10" s="123"/>
      <c r="SF10" s="123"/>
      <c r="SG10" s="123"/>
      <c r="SH10" s="123"/>
      <c r="SI10" s="123"/>
      <c r="SJ10" s="123"/>
      <c r="SK10" s="123"/>
      <c r="SL10" s="123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159"/>
      <c r="TO10" s="159"/>
      <c r="TP10" s="159"/>
      <c r="TQ10" s="159"/>
      <c r="TR10" s="159"/>
      <c r="TS10" s="159"/>
      <c r="TT10" s="159"/>
      <c r="TU10" s="159"/>
      <c r="TV10" s="159"/>
      <c r="TW10" s="159"/>
      <c r="TX10" s="159"/>
      <c r="TY10" s="159"/>
      <c r="TZ10" s="159"/>
      <c r="UA10" s="159"/>
      <c r="UB10" s="159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2"/>
      <c r="VU10" s="62"/>
      <c r="VV10" s="62"/>
      <c r="VW10" s="62"/>
      <c r="VX10" s="62"/>
      <c r="VY10" s="62"/>
      <c r="VZ10" s="62"/>
      <c r="WA10" s="62"/>
      <c r="WB10" s="62"/>
      <c r="WC10" s="62"/>
      <c r="WD10" s="62"/>
      <c r="WE10" s="62"/>
      <c r="WF10" s="62"/>
      <c r="WG10" s="62"/>
      <c r="WH10" s="62"/>
      <c r="WI10" s="62"/>
      <c r="WJ10" s="62"/>
      <c r="WK10" s="62"/>
      <c r="WL10" s="62"/>
      <c r="WM10" s="62"/>
      <c r="WN10" s="62"/>
      <c r="WO10" s="62"/>
      <c r="WP10" s="62"/>
      <c r="WQ10" s="62"/>
      <c r="WR10" s="62"/>
      <c r="WS10" s="62"/>
      <c r="WT10" s="62"/>
      <c r="WU10" s="62"/>
      <c r="WV10" s="62"/>
      <c r="WW10" s="62"/>
      <c r="WX10" s="62"/>
      <c r="WY10" s="62"/>
      <c r="WZ10" s="62"/>
      <c r="XA10" s="62"/>
      <c r="XB10" s="62"/>
      <c r="XC10" s="62"/>
      <c r="XD10" s="62"/>
      <c r="XE10" s="62"/>
      <c r="XF10" s="62"/>
      <c r="XG10" s="62"/>
      <c r="XH10" s="62"/>
      <c r="XI10" s="62"/>
      <c r="XJ10" s="62"/>
      <c r="XK10" s="62"/>
      <c r="XL10" s="62"/>
      <c r="XM10" s="62"/>
      <c r="XN10" s="62"/>
      <c r="XO10" s="62"/>
      <c r="XP10" s="62"/>
      <c r="XQ10" s="62"/>
      <c r="XR10" s="62"/>
      <c r="XS10" s="62"/>
      <c r="XT10" s="62"/>
      <c r="XU10" s="62"/>
      <c r="XV10" s="62"/>
      <c r="XW10" s="62"/>
      <c r="XX10" s="62"/>
      <c r="XY10" s="62"/>
      <c r="XZ10" s="62"/>
      <c r="YA10" s="62"/>
      <c r="YB10" s="62"/>
      <c r="YC10" s="62"/>
      <c r="YD10" s="62"/>
      <c r="YE10" s="62"/>
      <c r="YF10" s="62"/>
      <c r="YG10" s="62"/>
      <c r="YH10" s="62"/>
      <c r="YI10" s="62"/>
      <c r="YJ10" s="62"/>
      <c r="YK10" s="62"/>
      <c r="YL10" s="62"/>
      <c r="YM10" s="62"/>
      <c r="YN10" s="62"/>
      <c r="YO10" s="62"/>
      <c r="YP10" s="62"/>
      <c r="YQ10" s="62"/>
      <c r="YR10" s="62"/>
      <c r="YS10" s="62"/>
      <c r="YT10" s="62"/>
      <c r="YU10" s="62"/>
      <c r="YV10" s="62"/>
      <c r="YW10" s="62"/>
      <c r="YX10" s="62"/>
      <c r="YY10" s="62"/>
      <c r="YZ10" s="62"/>
      <c r="ZA10" s="62"/>
      <c r="ZB10" s="62"/>
      <c r="ZC10" s="62"/>
      <c r="ZD10" s="62"/>
      <c r="ZE10" s="62"/>
      <c r="ZF10" s="62"/>
      <c r="ZG10" s="62"/>
      <c r="ZH10" s="62"/>
      <c r="ZI10" s="62"/>
      <c r="ZJ10" s="62"/>
      <c r="ZK10" s="62"/>
      <c r="ZL10" s="62"/>
      <c r="ZM10" s="62"/>
      <c r="ZN10" s="62"/>
      <c r="ZO10" s="62"/>
      <c r="ZP10" s="62"/>
      <c r="ZQ10" s="62"/>
      <c r="ZR10" s="62"/>
      <c r="ZS10" s="62"/>
      <c r="ZT10" s="62"/>
      <c r="ZU10" s="62"/>
      <c r="ZV10" s="62"/>
      <c r="ZW10" s="62"/>
      <c r="ZX10" s="62"/>
      <c r="ZY10" s="62"/>
      <c r="ZZ10" s="62"/>
      <c r="AAA10" s="62"/>
      <c r="AAB10" s="62"/>
      <c r="AAC10" s="62"/>
      <c r="AAD10" s="62"/>
      <c r="AAE10" s="62"/>
    </row>
    <row r="11" spans="1:707" ht="16.5" thickBot="1">
      <c r="A11" s="97"/>
      <c r="B11" s="97"/>
      <c r="C11" s="88" t="s">
        <v>2176</v>
      </c>
      <c r="D11" s="89" t="s">
        <v>5</v>
      </c>
      <c r="E11" s="89" t="s">
        <v>6</v>
      </c>
      <c r="F11" s="72" t="s">
        <v>2177</v>
      </c>
      <c r="G11" s="72" t="s">
        <v>7</v>
      </c>
      <c r="H11" s="72" t="s">
        <v>8</v>
      </c>
      <c r="I11" s="72" t="s">
        <v>2178</v>
      </c>
      <c r="J11" s="72" t="s">
        <v>9</v>
      </c>
      <c r="K11" s="72" t="s">
        <v>10</v>
      </c>
      <c r="L11" s="89" t="s">
        <v>2335</v>
      </c>
      <c r="M11" s="89" t="s">
        <v>9</v>
      </c>
      <c r="N11" s="89" t="s">
        <v>10</v>
      </c>
      <c r="O11" s="89" t="s">
        <v>2179</v>
      </c>
      <c r="P11" s="89" t="s">
        <v>11</v>
      </c>
      <c r="Q11" s="89" t="s">
        <v>4</v>
      </c>
      <c r="R11" s="89" t="s">
        <v>2180</v>
      </c>
      <c r="S11" s="89" t="s">
        <v>6</v>
      </c>
      <c r="T11" s="89" t="s">
        <v>12</v>
      </c>
      <c r="U11" s="89" t="s">
        <v>2181</v>
      </c>
      <c r="V11" s="89" t="s">
        <v>6</v>
      </c>
      <c r="W11" s="89" t="s">
        <v>12</v>
      </c>
      <c r="X11" s="86" t="s">
        <v>2182</v>
      </c>
      <c r="Y11" s="87" t="s">
        <v>10</v>
      </c>
      <c r="Z11" s="88" t="s">
        <v>13</v>
      </c>
      <c r="AA11" s="89" t="s">
        <v>2183</v>
      </c>
      <c r="AB11" s="89" t="s">
        <v>14</v>
      </c>
      <c r="AC11" s="89" t="s">
        <v>15</v>
      </c>
      <c r="AD11" s="89" t="s">
        <v>2184</v>
      </c>
      <c r="AE11" s="89" t="s">
        <v>4</v>
      </c>
      <c r="AF11" s="89" t="s">
        <v>5</v>
      </c>
      <c r="AG11" s="89" t="s">
        <v>2185</v>
      </c>
      <c r="AH11" s="89" t="s">
        <v>12</v>
      </c>
      <c r="AI11" s="89" t="s">
        <v>7</v>
      </c>
      <c r="AJ11" s="80" t="s">
        <v>2186</v>
      </c>
      <c r="AK11" s="103"/>
      <c r="AL11" s="103"/>
      <c r="AM11" s="80" t="s">
        <v>2187</v>
      </c>
      <c r="AN11" s="103"/>
      <c r="AO11" s="103"/>
      <c r="AP11" s="80" t="s">
        <v>2336</v>
      </c>
      <c r="AQ11" s="103"/>
      <c r="AR11" s="103"/>
      <c r="AS11" s="80" t="s">
        <v>2188</v>
      </c>
      <c r="AT11" s="103"/>
      <c r="AU11" s="103"/>
      <c r="AV11" s="80" t="s">
        <v>2189</v>
      </c>
      <c r="AW11" s="103"/>
      <c r="AX11" s="103"/>
      <c r="AY11" s="80" t="s">
        <v>2190</v>
      </c>
      <c r="AZ11" s="103"/>
      <c r="BA11" s="103"/>
      <c r="BB11" s="80" t="s">
        <v>2191</v>
      </c>
      <c r="BC11" s="103"/>
      <c r="BD11" s="103"/>
      <c r="BE11" s="72" t="s">
        <v>2192</v>
      </c>
      <c r="BF11" s="72"/>
      <c r="BG11" s="72"/>
      <c r="BH11" s="139" t="s">
        <v>2193</v>
      </c>
      <c r="BI11" s="140"/>
      <c r="BJ11" s="141"/>
      <c r="BK11" s="86" t="s">
        <v>2194</v>
      </c>
      <c r="BL11" s="87"/>
      <c r="BM11" s="88"/>
      <c r="BN11" s="86" t="s">
        <v>2195</v>
      </c>
      <c r="BO11" s="87"/>
      <c r="BP11" s="88"/>
      <c r="BQ11" s="86" t="s">
        <v>2196</v>
      </c>
      <c r="BR11" s="87"/>
      <c r="BS11" s="88"/>
      <c r="BT11" s="86" t="s">
        <v>2337</v>
      </c>
      <c r="BU11" s="87"/>
      <c r="BV11" s="88"/>
      <c r="BW11" s="139" t="s">
        <v>2197</v>
      </c>
      <c r="BX11" s="140"/>
      <c r="BY11" s="140"/>
      <c r="BZ11" s="140" t="s">
        <v>2373</v>
      </c>
      <c r="CA11" s="140"/>
      <c r="CB11" s="140"/>
      <c r="CC11" s="140" t="s">
        <v>2374</v>
      </c>
      <c r="CD11" s="140"/>
      <c r="CE11" s="140"/>
      <c r="CF11" s="140" t="s">
        <v>2375</v>
      </c>
      <c r="CG11" s="140"/>
      <c r="CH11" s="140"/>
      <c r="CI11" s="140" t="s">
        <v>2376</v>
      </c>
      <c r="CJ11" s="140"/>
      <c r="CK11" s="140"/>
      <c r="CL11" s="140" t="s">
        <v>2377</v>
      </c>
      <c r="CM11" s="140"/>
      <c r="CN11" s="141"/>
      <c r="CO11" s="88" t="s">
        <v>2198</v>
      </c>
      <c r="CP11" s="89"/>
      <c r="CQ11" s="89"/>
      <c r="CR11" s="86" t="s">
        <v>2199</v>
      </c>
      <c r="CS11" s="87"/>
      <c r="CT11" s="88"/>
      <c r="CU11" s="86" t="s">
        <v>2200</v>
      </c>
      <c r="CV11" s="87"/>
      <c r="CW11" s="88"/>
      <c r="CX11" s="89" t="s">
        <v>2338</v>
      </c>
      <c r="CY11" s="89"/>
      <c r="CZ11" s="89"/>
      <c r="DA11" s="89" t="s">
        <v>2201</v>
      </c>
      <c r="DB11" s="89"/>
      <c r="DC11" s="89"/>
      <c r="DD11" s="89" t="s">
        <v>2202</v>
      </c>
      <c r="DE11" s="89"/>
      <c r="DF11" s="89"/>
      <c r="DG11" s="85" t="s">
        <v>2203</v>
      </c>
      <c r="DH11" s="85"/>
      <c r="DI11" s="85"/>
      <c r="DJ11" s="89" t="s">
        <v>2204</v>
      </c>
      <c r="DK11" s="89"/>
      <c r="DL11" s="89"/>
      <c r="DM11" s="89" t="s">
        <v>2205</v>
      </c>
      <c r="DN11" s="89"/>
      <c r="DO11" s="89"/>
      <c r="DP11" s="89" t="s">
        <v>2206</v>
      </c>
      <c r="DQ11" s="89"/>
      <c r="DR11" s="89"/>
      <c r="DS11" s="89" t="s">
        <v>2207</v>
      </c>
      <c r="DT11" s="89"/>
      <c r="DU11" s="89"/>
      <c r="DV11" s="89" t="s">
        <v>2208</v>
      </c>
      <c r="DW11" s="89"/>
      <c r="DX11" s="89"/>
      <c r="DY11" s="85" t="s">
        <v>2209</v>
      </c>
      <c r="DZ11" s="85"/>
      <c r="EA11" s="85"/>
      <c r="EB11" s="85" t="s">
        <v>2339</v>
      </c>
      <c r="EC11" s="85"/>
      <c r="ED11" s="142"/>
      <c r="EE11" s="72" t="s">
        <v>2210</v>
      </c>
      <c r="EF11" s="72"/>
      <c r="EG11" s="72"/>
      <c r="EH11" s="72" t="s">
        <v>2211</v>
      </c>
      <c r="EI11" s="72"/>
      <c r="EJ11" s="72"/>
      <c r="EK11" s="62" t="s">
        <v>2212</v>
      </c>
      <c r="EL11" s="62"/>
      <c r="EM11" s="62"/>
      <c r="EN11" s="72" t="s">
        <v>2213</v>
      </c>
      <c r="EO11" s="72"/>
      <c r="EP11" s="72"/>
      <c r="EQ11" s="72" t="s">
        <v>2214</v>
      </c>
      <c r="ER11" s="72"/>
      <c r="ES11" s="80"/>
      <c r="ET11" s="72" t="s">
        <v>2215</v>
      </c>
      <c r="EU11" s="72"/>
      <c r="EV11" s="72"/>
      <c r="EW11" s="72" t="s">
        <v>2216</v>
      </c>
      <c r="EX11" s="72"/>
      <c r="EY11" s="72"/>
      <c r="EZ11" s="72" t="s">
        <v>2217</v>
      </c>
      <c r="FA11" s="72"/>
      <c r="FB11" s="72"/>
      <c r="FC11" s="72" t="s">
        <v>2218</v>
      </c>
      <c r="FD11" s="72"/>
      <c r="FE11" s="72"/>
      <c r="FF11" s="72" t="s">
        <v>2340</v>
      </c>
      <c r="FG11" s="72"/>
      <c r="FH11" s="72"/>
      <c r="FI11" s="72" t="s">
        <v>2219</v>
      </c>
      <c r="FJ11" s="72"/>
      <c r="FK11" s="72"/>
      <c r="FL11" s="72" t="s">
        <v>2220</v>
      </c>
      <c r="FM11" s="72"/>
      <c r="FN11" s="72"/>
      <c r="FO11" s="72" t="s">
        <v>2221</v>
      </c>
      <c r="FP11" s="72"/>
      <c r="FQ11" s="72"/>
      <c r="FR11" s="72" t="s">
        <v>2222</v>
      </c>
      <c r="FS11" s="72"/>
      <c r="FT11" s="72"/>
      <c r="FU11" s="72" t="s">
        <v>2223</v>
      </c>
      <c r="FV11" s="72"/>
      <c r="FW11" s="80"/>
      <c r="FX11" s="71" t="s">
        <v>2224</v>
      </c>
      <c r="FY11" s="75"/>
      <c r="FZ11" s="76"/>
      <c r="GA11" s="71" t="s">
        <v>2225</v>
      </c>
      <c r="GB11" s="75"/>
      <c r="GC11" s="76"/>
      <c r="GD11" s="71" t="s">
        <v>2226</v>
      </c>
      <c r="GE11" s="75"/>
      <c r="GF11" s="76"/>
      <c r="GG11" s="71" t="s">
        <v>2227</v>
      </c>
      <c r="GH11" s="75"/>
      <c r="GI11" s="76"/>
      <c r="GJ11" s="71" t="s">
        <v>2341</v>
      </c>
      <c r="GK11" s="75"/>
      <c r="GL11" s="75"/>
      <c r="GM11" s="62" t="s">
        <v>2228</v>
      </c>
      <c r="GN11" s="62"/>
      <c r="GO11" s="62"/>
      <c r="GP11" s="75" t="s">
        <v>2229</v>
      </c>
      <c r="GQ11" s="75"/>
      <c r="GR11" s="76"/>
      <c r="GS11" s="71" t="s">
        <v>2230</v>
      </c>
      <c r="GT11" s="75"/>
      <c r="GU11" s="76"/>
      <c r="GV11" s="71" t="s">
        <v>2231</v>
      </c>
      <c r="GW11" s="75"/>
      <c r="GX11" s="76"/>
      <c r="GY11" s="71" t="s">
        <v>2232</v>
      </c>
      <c r="GZ11" s="75"/>
      <c r="HA11" s="76"/>
      <c r="HB11" s="71" t="s">
        <v>2342</v>
      </c>
      <c r="HC11" s="75"/>
      <c r="HD11" s="76"/>
      <c r="HE11" s="71" t="s">
        <v>2343</v>
      </c>
      <c r="HF11" s="75"/>
      <c r="HG11" s="76"/>
      <c r="HH11" s="71" t="s">
        <v>2344</v>
      </c>
      <c r="HI11" s="75"/>
      <c r="HJ11" s="76"/>
      <c r="HK11" s="71" t="s">
        <v>2345</v>
      </c>
      <c r="HL11" s="75"/>
      <c r="HM11" s="76"/>
      <c r="HN11" s="71" t="s">
        <v>2346</v>
      </c>
      <c r="HO11" s="75"/>
      <c r="HP11" s="76"/>
      <c r="HQ11" s="71" t="s">
        <v>2347</v>
      </c>
      <c r="HR11" s="75"/>
      <c r="HS11" s="76"/>
      <c r="HT11" s="71" t="s">
        <v>2348</v>
      </c>
      <c r="HU11" s="75"/>
      <c r="HV11" s="76"/>
      <c r="HW11" s="71" t="s">
        <v>2349</v>
      </c>
      <c r="HX11" s="75"/>
      <c r="HY11" s="76"/>
      <c r="HZ11" s="71" t="s">
        <v>2350</v>
      </c>
      <c r="IA11" s="75"/>
      <c r="IB11" s="76"/>
      <c r="IC11" s="71" t="s">
        <v>2351</v>
      </c>
      <c r="ID11" s="75"/>
      <c r="IE11" s="76"/>
      <c r="IF11" s="71" t="s">
        <v>2233</v>
      </c>
      <c r="IG11" s="75"/>
      <c r="IH11" s="76"/>
      <c r="II11" s="71" t="s">
        <v>2234</v>
      </c>
      <c r="IJ11" s="75"/>
      <c r="IK11" s="76"/>
      <c r="IL11" s="71" t="s">
        <v>2235</v>
      </c>
      <c r="IM11" s="75"/>
      <c r="IN11" s="76"/>
      <c r="IO11" s="71" t="s">
        <v>2236</v>
      </c>
      <c r="IP11" s="75"/>
      <c r="IQ11" s="76"/>
      <c r="IR11" s="71" t="s">
        <v>2352</v>
      </c>
      <c r="IS11" s="75"/>
      <c r="IT11" s="76"/>
      <c r="IU11" s="71" t="s">
        <v>2237</v>
      </c>
      <c r="IV11" s="75"/>
      <c r="IW11" s="76"/>
      <c r="IX11" s="71" t="s">
        <v>2238</v>
      </c>
      <c r="IY11" s="75"/>
      <c r="IZ11" s="76"/>
      <c r="JA11" s="71" t="s">
        <v>2239</v>
      </c>
      <c r="JB11" s="75"/>
      <c r="JC11" s="76"/>
      <c r="JD11" s="71" t="s">
        <v>2240</v>
      </c>
      <c r="JE11" s="75"/>
      <c r="JF11" s="75"/>
      <c r="JG11" s="62" t="s">
        <v>2241</v>
      </c>
      <c r="JH11" s="62"/>
      <c r="JI11" s="62"/>
      <c r="JJ11" s="62" t="s">
        <v>2379</v>
      </c>
      <c r="JK11" s="62"/>
      <c r="JL11" s="62"/>
      <c r="JM11" s="62" t="s">
        <v>2380</v>
      </c>
      <c r="JN11" s="62"/>
      <c r="JO11" s="62"/>
      <c r="JP11" s="62" t="s">
        <v>2381</v>
      </c>
      <c r="JQ11" s="62"/>
      <c r="JR11" s="62"/>
      <c r="JS11" s="62" t="s">
        <v>2382</v>
      </c>
      <c r="JT11" s="62"/>
      <c r="JU11" s="62"/>
      <c r="JV11" s="62" t="s">
        <v>2383</v>
      </c>
      <c r="JW11" s="62"/>
      <c r="JX11" s="62"/>
      <c r="JY11" s="62" t="s">
        <v>2384</v>
      </c>
      <c r="JZ11" s="62"/>
      <c r="KA11" s="62"/>
      <c r="KB11" s="62" t="s">
        <v>2385</v>
      </c>
      <c r="KC11" s="62"/>
      <c r="KD11" s="62"/>
      <c r="KE11" s="62" t="s">
        <v>2386</v>
      </c>
      <c r="KF11" s="62"/>
      <c r="KG11" s="62"/>
      <c r="KH11" s="62" t="s">
        <v>2387</v>
      </c>
      <c r="KI11" s="62"/>
      <c r="KJ11" s="62"/>
      <c r="KK11" s="62" t="s">
        <v>2388</v>
      </c>
      <c r="KL11" s="62"/>
      <c r="KM11" s="62"/>
      <c r="KN11" s="62" t="s">
        <v>2389</v>
      </c>
      <c r="KO11" s="62"/>
      <c r="KP11" s="62"/>
      <c r="KQ11" s="62" t="s">
        <v>2390</v>
      </c>
      <c r="KR11" s="62"/>
      <c r="KS11" s="62"/>
      <c r="KT11" s="62" t="s">
        <v>2391</v>
      </c>
      <c r="KU11" s="62"/>
      <c r="KV11" s="62"/>
      <c r="KW11" s="76" t="s">
        <v>2242</v>
      </c>
      <c r="KX11" s="62"/>
      <c r="KY11" s="62"/>
      <c r="KZ11" s="62" t="s">
        <v>2243</v>
      </c>
      <c r="LA11" s="62"/>
      <c r="LB11" s="62"/>
      <c r="LC11" s="62" t="s">
        <v>2244</v>
      </c>
      <c r="LD11" s="62"/>
      <c r="LE11" s="62"/>
      <c r="LF11" s="62" t="s">
        <v>2353</v>
      </c>
      <c r="LG11" s="62"/>
      <c r="LH11" s="62"/>
      <c r="LI11" s="62" t="s">
        <v>2245</v>
      </c>
      <c r="LJ11" s="62"/>
      <c r="LK11" s="62"/>
      <c r="LL11" s="62" t="s">
        <v>2246</v>
      </c>
      <c r="LM11" s="62"/>
      <c r="LN11" s="62"/>
      <c r="LO11" s="62" t="s">
        <v>2247</v>
      </c>
      <c r="LP11" s="62"/>
      <c r="LQ11" s="62"/>
      <c r="LR11" s="62" t="s">
        <v>2248</v>
      </c>
      <c r="LS11" s="62"/>
      <c r="LT11" s="62"/>
      <c r="LU11" s="62" t="s">
        <v>2249</v>
      </c>
      <c r="LV11" s="62"/>
      <c r="LW11" s="62"/>
      <c r="LX11" s="62" t="s">
        <v>2250</v>
      </c>
      <c r="LY11" s="62"/>
      <c r="LZ11" s="62"/>
      <c r="MA11" s="62" t="s">
        <v>2251</v>
      </c>
      <c r="MB11" s="62"/>
      <c r="MC11" s="62"/>
      <c r="MD11" s="62" t="s">
        <v>2252</v>
      </c>
      <c r="ME11" s="62"/>
      <c r="MF11" s="71"/>
      <c r="MG11" s="62" t="s">
        <v>2253</v>
      </c>
      <c r="MH11" s="62"/>
      <c r="MI11" s="62"/>
      <c r="MJ11" s="62" t="s">
        <v>2392</v>
      </c>
      <c r="MK11" s="62"/>
      <c r="ML11" s="62"/>
      <c r="MM11" s="62" t="s">
        <v>2393</v>
      </c>
      <c r="MN11" s="62"/>
      <c r="MO11" s="62"/>
      <c r="MP11" s="76" t="s">
        <v>2254</v>
      </c>
      <c r="MQ11" s="62"/>
      <c r="MR11" s="62"/>
      <c r="MS11" s="62" t="s">
        <v>2255</v>
      </c>
      <c r="MT11" s="62"/>
      <c r="MU11" s="62"/>
      <c r="MV11" s="62" t="s">
        <v>2256</v>
      </c>
      <c r="MW11" s="62"/>
      <c r="MX11" s="62"/>
      <c r="MY11" s="62" t="s">
        <v>2354</v>
      </c>
      <c r="MZ11" s="62"/>
      <c r="NA11" s="62"/>
      <c r="NB11" s="62" t="s">
        <v>2257</v>
      </c>
      <c r="NC11" s="62"/>
      <c r="ND11" s="62"/>
      <c r="NE11" s="62" t="s">
        <v>2258</v>
      </c>
      <c r="NF11" s="62"/>
      <c r="NG11" s="62"/>
      <c r="NH11" s="62" t="s">
        <v>2259</v>
      </c>
      <c r="NI11" s="62"/>
      <c r="NJ11" s="62"/>
      <c r="NK11" s="125" t="s">
        <v>2260</v>
      </c>
      <c r="NL11" s="126"/>
      <c r="NM11" s="127"/>
      <c r="NN11" s="125" t="s">
        <v>2261</v>
      </c>
      <c r="NO11" s="126"/>
      <c r="NP11" s="127"/>
      <c r="NQ11" s="125" t="s">
        <v>2262</v>
      </c>
      <c r="NR11" s="126"/>
      <c r="NS11" s="127"/>
      <c r="NT11" s="125" t="s">
        <v>2263</v>
      </c>
      <c r="NU11" s="126"/>
      <c r="NV11" s="127"/>
      <c r="NW11" s="125" t="s">
        <v>2264</v>
      </c>
      <c r="NX11" s="126"/>
      <c r="NY11" s="127"/>
      <c r="NZ11" s="125" t="s">
        <v>2265</v>
      </c>
      <c r="OA11" s="126"/>
      <c r="OB11" s="127"/>
      <c r="OC11" s="125" t="s">
        <v>2355</v>
      </c>
      <c r="OD11" s="126"/>
      <c r="OE11" s="127"/>
      <c r="OF11" s="125" t="s">
        <v>2266</v>
      </c>
      <c r="OG11" s="126"/>
      <c r="OH11" s="127"/>
      <c r="OI11" s="125" t="s">
        <v>2267</v>
      </c>
      <c r="OJ11" s="126"/>
      <c r="OK11" s="127"/>
      <c r="OL11" s="125" t="s">
        <v>2268</v>
      </c>
      <c r="OM11" s="126"/>
      <c r="ON11" s="127"/>
      <c r="OO11" s="125" t="s">
        <v>2269</v>
      </c>
      <c r="OP11" s="126"/>
      <c r="OQ11" s="127"/>
      <c r="OR11" s="125" t="s">
        <v>2270</v>
      </c>
      <c r="OS11" s="126"/>
      <c r="OT11" s="127"/>
      <c r="OU11" s="71" t="s">
        <v>2271</v>
      </c>
      <c r="OV11" s="75"/>
      <c r="OW11" s="76"/>
      <c r="OX11" s="71" t="s">
        <v>2272</v>
      </c>
      <c r="OY11" s="75"/>
      <c r="OZ11" s="76"/>
      <c r="PA11" s="71" t="s">
        <v>2273</v>
      </c>
      <c r="PB11" s="75"/>
      <c r="PC11" s="76"/>
      <c r="PD11" s="125" t="s">
        <v>2274</v>
      </c>
      <c r="PE11" s="126"/>
      <c r="PF11" s="127"/>
      <c r="PG11" s="125" t="s">
        <v>2356</v>
      </c>
      <c r="PH11" s="126"/>
      <c r="PI11" s="127"/>
      <c r="PJ11" s="71" t="s">
        <v>2275</v>
      </c>
      <c r="PK11" s="75"/>
      <c r="PL11" s="76"/>
      <c r="PM11" s="71" t="s">
        <v>2276</v>
      </c>
      <c r="PN11" s="75"/>
      <c r="PO11" s="76"/>
      <c r="PP11" s="71" t="s">
        <v>2277</v>
      </c>
      <c r="PQ11" s="75"/>
      <c r="PR11" s="76"/>
      <c r="PS11" s="76" t="s">
        <v>2278</v>
      </c>
      <c r="PT11" s="62"/>
      <c r="PU11" s="62"/>
      <c r="PV11" s="62" t="s">
        <v>2279</v>
      </c>
      <c r="PW11" s="62"/>
      <c r="PX11" s="62"/>
      <c r="PY11" s="142" t="s">
        <v>2280</v>
      </c>
      <c r="PZ11" s="147"/>
      <c r="QA11" s="148"/>
      <c r="QB11" s="62" t="s">
        <v>2281</v>
      </c>
      <c r="QC11" s="62"/>
      <c r="QD11" s="62"/>
      <c r="QE11" s="62" t="s">
        <v>2282</v>
      </c>
      <c r="QF11" s="62"/>
      <c r="QG11" s="62"/>
      <c r="QH11" s="62" t="s">
        <v>2283</v>
      </c>
      <c r="QI11" s="62"/>
      <c r="QJ11" s="62"/>
      <c r="QK11" s="62" t="s">
        <v>2357</v>
      </c>
      <c r="QL11" s="62"/>
      <c r="QM11" s="62"/>
      <c r="QN11" s="62" t="s">
        <v>2284</v>
      </c>
      <c r="QO11" s="62"/>
      <c r="QP11" s="62"/>
      <c r="QQ11" s="62" t="s">
        <v>2285</v>
      </c>
      <c r="QR11" s="62"/>
      <c r="QS11" s="62"/>
      <c r="QT11" s="125" t="s">
        <v>2286</v>
      </c>
      <c r="QU11" s="126"/>
      <c r="QV11" s="127"/>
      <c r="QW11" s="125" t="s">
        <v>2287</v>
      </c>
      <c r="QX11" s="126"/>
      <c r="QY11" s="127"/>
      <c r="QZ11" s="125" t="s">
        <v>2288</v>
      </c>
      <c r="RA11" s="126"/>
      <c r="RB11" s="126"/>
      <c r="RC11" s="62" t="s">
        <v>2358</v>
      </c>
      <c r="RD11" s="62"/>
      <c r="RE11" s="62"/>
      <c r="RF11" s="125" t="s">
        <v>2359</v>
      </c>
      <c r="RG11" s="126"/>
      <c r="RH11" s="127"/>
      <c r="RI11" s="125" t="s">
        <v>2360</v>
      </c>
      <c r="RJ11" s="126"/>
      <c r="RK11" s="127"/>
      <c r="RL11" s="125" t="s">
        <v>2361</v>
      </c>
      <c r="RM11" s="126"/>
      <c r="RN11" s="127"/>
      <c r="RO11" s="125" t="s">
        <v>2362</v>
      </c>
      <c r="RP11" s="126"/>
      <c r="RQ11" s="127"/>
      <c r="RR11" s="125" t="s">
        <v>2363</v>
      </c>
      <c r="RS11" s="126"/>
      <c r="RT11" s="127"/>
      <c r="RU11" s="125" t="s">
        <v>2364</v>
      </c>
      <c r="RV11" s="126"/>
      <c r="RW11" s="127"/>
      <c r="RX11" s="125" t="s">
        <v>2365</v>
      </c>
      <c r="RY11" s="126"/>
      <c r="RZ11" s="127"/>
      <c r="SA11" s="125" t="s">
        <v>2366</v>
      </c>
      <c r="SB11" s="126"/>
      <c r="SC11" s="126"/>
      <c r="SD11" s="126" t="s">
        <v>2367</v>
      </c>
      <c r="SE11" s="126"/>
      <c r="SF11" s="126"/>
      <c r="SG11" s="126" t="s">
        <v>2289</v>
      </c>
      <c r="SH11" s="126"/>
      <c r="SI11" s="126"/>
      <c r="SJ11" s="126" t="s">
        <v>2290</v>
      </c>
      <c r="SK11" s="126"/>
      <c r="SL11" s="126"/>
      <c r="SM11" s="62" t="s">
        <v>2291</v>
      </c>
      <c r="SN11" s="62"/>
      <c r="SO11" s="62"/>
      <c r="SP11" s="62" t="s">
        <v>2292</v>
      </c>
      <c r="SQ11" s="62"/>
      <c r="SR11" s="62"/>
      <c r="SS11" s="62" t="s">
        <v>2368</v>
      </c>
      <c r="ST11" s="62"/>
      <c r="SU11" s="62"/>
      <c r="SV11" s="62" t="s">
        <v>2293</v>
      </c>
      <c r="SW11" s="62"/>
      <c r="SX11" s="62"/>
      <c r="SY11" s="62" t="s">
        <v>2294</v>
      </c>
      <c r="SZ11" s="62"/>
      <c r="TA11" s="62"/>
      <c r="TB11" s="62" t="s">
        <v>2295</v>
      </c>
      <c r="TC11" s="62"/>
      <c r="TD11" s="62"/>
      <c r="TE11" s="62" t="s">
        <v>2296</v>
      </c>
      <c r="TF11" s="62"/>
      <c r="TG11" s="62"/>
      <c r="TH11" s="62" t="s">
        <v>2297</v>
      </c>
      <c r="TI11" s="62"/>
      <c r="TJ11" s="62"/>
      <c r="TK11" s="62" t="s">
        <v>2298</v>
      </c>
      <c r="TL11" s="62"/>
      <c r="TM11" s="62"/>
      <c r="TN11" s="62" t="s">
        <v>2299</v>
      </c>
      <c r="TO11" s="62"/>
      <c r="TP11" s="62"/>
      <c r="TQ11" s="62" t="s">
        <v>2394</v>
      </c>
      <c r="TR11" s="62"/>
      <c r="TS11" s="62"/>
      <c r="TT11" s="62" t="s">
        <v>2395</v>
      </c>
      <c r="TU11" s="62"/>
      <c r="TV11" s="62"/>
      <c r="TW11" s="62" t="s">
        <v>2396</v>
      </c>
      <c r="TX11" s="62"/>
      <c r="TY11" s="62"/>
      <c r="TZ11" s="71" t="s">
        <v>2397</v>
      </c>
      <c r="UA11" s="112"/>
      <c r="UB11" s="113"/>
      <c r="UC11" s="76" t="s">
        <v>2300</v>
      </c>
      <c r="UD11" s="62"/>
      <c r="UE11" s="62"/>
      <c r="UF11" s="62" t="s">
        <v>2301</v>
      </c>
      <c r="UG11" s="62"/>
      <c r="UH11" s="62"/>
      <c r="UI11" s="62" t="s">
        <v>2302</v>
      </c>
      <c r="UJ11" s="62"/>
      <c r="UK11" s="62"/>
      <c r="UL11" s="62" t="s">
        <v>2369</v>
      </c>
      <c r="UM11" s="62"/>
      <c r="UN11" s="62"/>
      <c r="UO11" s="62" t="s">
        <v>2303</v>
      </c>
      <c r="UP11" s="62"/>
      <c r="UQ11" s="62"/>
      <c r="UR11" s="62" t="s">
        <v>2304</v>
      </c>
      <c r="US11" s="62"/>
      <c r="UT11" s="62"/>
      <c r="UU11" s="62" t="s">
        <v>2305</v>
      </c>
      <c r="UV11" s="62"/>
      <c r="UW11" s="62"/>
      <c r="UX11" s="62" t="s">
        <v>2306</v>
      </c>
      <c r="UY11" s="62"/>
      <c r="UZ11" s="62"/>
      <c r="VA11" s="62" t="s">
        <v>2307</v>
      </c>
      <c r="VB11" s="62"/>
      <c r="VC11" s="62"/>
      <c r="VD11" s="62" t="s">
        <v>2308</v>
      </c>
      <c r="VE11" s="62"/>
      <c r="VF11" s="62"/>
      <c r="VG11" s="62" t="s">
        <v>2309</v>
      </c>
      <c r="VH11" s="62"/>
      <c r="VI11" s="62"/>
      <c r="VJ11" s="62" t="s">
        <v>2310</v>
      </c>
      <c r="VK11" s="62"/>
      <c r="VL11" s="62"/>
      <c r="VM11" s="62" t="s">
        <v>2311</v>
      </c>
      <c r="VN11" s="62"/>
      <c r="VO11" s="62"/>
      <c r="VP11" s="62" t="s">
        <v>2370</v>
      </c>
      <c r="VQ11" s="62"/>
      <c r="VR11" s="62"/>
      <c r="VS11" s="62" t="s">
        <v>2312</v>
      </c>
      <c r="VT11" s="62"/>
      <c r="VU11" s="62"/>
      <c r="VV11" s="62" t="s">
        <v>2313</v>
      </c>
      <c r="VW11" s="62"/>
      <c r="VX11" s="62"/>
      <c r="VY11" s="62" t="s">
        <v>2314</v>
      </c>
      <c r="VZ11" s="62"/>
      <c r="WA11" s="71"/>
      <c r="WB11" s="62" t="s">
        <v>2315</v>
      </c>
      <c r="WC11" s="62"/>
      <c r="WD11" s="71"/>
      <c r="WE11" s="62" t="s">
        <v>2316</v>
      </c>
      <c r="WF11" s="62"/>
      <c r="WG11" s="71"/>
      <c r="WH11" s="62" t="s">
        <v>2317</v>
      </c>
      <c r="WI11" s="62"/>
      <c r="WJ11" s="71"/>
      <c r="WK11" s="71" t="s">
        <v>2318</v>
      </c>
      <c r="WL11" s="112"/>
      <c r="WM11" s="112"/>
      <c r="WN11" s="71" t="s">
        <v>2319</v>
      </c>
      <c r="WO11" s="75"/>
      <c r="WP11" s="76"/>
      <c r="WQ11" s="71" t="s">
        <v>2320</v>
      </c>
      <c r="WR11" s="75"/>
      <c r="WS11" s="76"/>
      <c r="WT11" s="71" t="s">
        <v>2371</v>
      </c>
      <c r="WU11" s="75"/>
      <c r="WV11" s="76"/>
      <c r="WW11" s="71" t="s">
        <v>2321</v>
      </c>
      <c r="WX11" s="75"/>
      <c r="WY11" s="76"/>
      <c r="WZ11" s="71" t="s">
        <v>2322</v>
      </c>
      <c r="XA11" s="75"/>
      <c r="XB11" s="76"/>
      <c r="XC11" s="71" t="s">
        <v>2323</v>
      </c>
      <c r="XD11" s="75"/>
      <c r="XE11" s="76"/>
      <c r="XF11" s="71" t="s">
        <v>2324</v>
      </c>
      <c r="XG11" s="75"/>
      <c r="XH11" s="76"/>
      <c r="XI11" s="71" t="s">
        <v>2325</v>
      </c>
      <c r="XJ11" s="75"/>
      <c r="XK11" s="76"/>
      <c r="XL11" s="71" t="s">
        <v>2326</v>
      </c>
      <c r="XM11" s="75"/>
      <c r="XN11" s="76"/>
      <c r="XO11" s="71" t="s">
        <v>2327</v>
      </c>
      <c r="XP11" s="75"/>
      <c r="XQ11" s="76"/>
      <c r="XR11" s="71" t="s">
        <v>2328</v>
      </c>
      <c r="XS11" s="75"/>
      <c r="XT11" s="76"/>
      <c r="XU11" s="71" t="s">
        <v>2329</v>
      </c>
      <c r="XV11" s="75"/>
      <c r="XW11" s="76"/>
      <c r="XX11" s="71" t="s">
        <v>2372</v>
      </c>
      <c r="XY11" s="75"/>
      <c r="XZ11" s="76"/>
      <c r="YA11" s="71" t="s">
        <v>2330</v>
      </c>
      <c r="YB11" s="75"/>
      <c r="YC11" s="76"/>
      <c r="YD11" s="71" t="s">
        <v>2331</v>
      </c>
      <c r="YE11" s="75"/>
      <c r="YF11" s="76"/>
      <c r="YG11" s="71" t="s">
        <v>2332</v>
      </c>
      <c r="YH11" s="75"/>
      <c r="YI11" s="76"/>
      <c r="YJ11" s="71" t="s">
        <v>2333</v>
      </c>
      <c r="YK11" s="75"/>
      <c r="YL11" s="76"/>
      <c r="YM11" s="71" t="s">
        <v>2334</v>
      </c>
      <c r="YN11" s="75"/>
      <c r="YO11" s="75"/>
      <c r="YP11" s="62" t="s">
        <v>2398</v>
      </c>
      <c r="YQ11" s="62"/>
      <c r="YR11" s="62"/>
      <c r="YS11" s="62" t="s">
        <v>2399</v>
      </c>
      <c r="YT11" s="62"/>
      <c r="YU11" s="62"/>
      <c r="YV11" s="62" t="s">
        <v>2400</v>
      </c>
      <c r="YW11" s="62"/>
      <c r="YX11" s="62"/>
      <c r="YY11" s="62" t="s">
        <v>2401</v>
      </c>
      <c r="YZ11" s="62"/>
      <c r="ZA11" s="62"/>
      <c r="ZB11" s="62" t="s">
        <v>2402</v>
      </c>
      <c r="ZC11" s="62"/>
      <c r="ZD11" s="62"/>
      <c r="ZE11" s="62" t="s">
        <v>2403</v>
      </c>
      <c r="ZF11" s="62"/>
      <c r="ZG11" s="62"/>
      <c r="ZH11" s="62" t="s">
        <v>2404</v>
      </c>
      <c r="ZI11" s="62"/>
      <c r="ZJ11" s="62"/>
      <c r="ZK11" s="62" t="s">
        <v>2405</v>
      </c>
      <c r="ZL11" s="62"/>
      <c r="ZM11" s="62"/>
      <c r="ZN11" s="62" t="s">
        <v>2406</v>
      </c>
      <c r="ZO11" s="62"/>
      <c r="ZP11" s="62"/>
      <c r="ZQ11" s="62" t="s">
        <v>2407</v>
      </c>
      <c r="ZR11" s="62"/>
      <c r="ZS11" s="62"/>
      <c r="ZT11" s="62" t="s">
        <v>2408</v>
      </c>
      <c r="ZU11" s="62"/>
      <c r="ZV11" s="62"/>
      <c r="ZW11" s="62" t="s">
        <v>2409</v>
      </c>
      <c r="ZX11" s="62"/>
      <c r="ZY11" s="62"/>
      <c r="ZZ11" s="62" t="s">
        <v>2410</v>
      </c>
      <c r="AAA11" s="62"/>
      <c r="AAB11" s="62"/>
      <c r="AAC11" s="62" t="s">
        <v>2411</v>
      </c>
      <c r="AAD11" s="62"/>
      <c r="AAE11" s="62"/>
    </row>
    <row r="12" spans="1:707" ht="124.9" customHeight="1" thickBot="1">
      <c r="A12" s="97"/>
      <c r="B12" s="97"/>
      <c r="C12" s="58" t="s">
        <v>2412</v>
      </c>
      <c r="D12" s="59"/>
      <c r="E12" s="60"/>
      <c r="F12" s="58" t="s">
        <v>2416</v>
      </c>
      <c r="G12" s="59"/>
      <c r="H12" s="60"/>
      <c r="I12" s="58" t="s">
        <v>2420</v>
      </c>
      <c r="J12" s="59"/>
      <c r="K12" s="60"/>
      <c r="L12" s="58" t="s">
        <v>2422</v>
      </c>
      <c r="M12" s="59"/>
      <c r="N12" s="60"/>
      <c r="O12" s="58" t="s">
        <v>2426</v>
      </c>
      <c r="P12" s="59"/>
      <c r="Q12" s="60"/>
      <c r="R12" s="58" t="s">
        <v>2430</v>
      </c>
      <c r="S12" s="59"/>
      <c r="T12" s="60"/>
      <c r="U12" s="58" t="s">
        <v>2431</v>
      </c>
      <c r="V12" s="59"/>
      <c r="W12" s="60"/>
      <c r="X12" s="58" t="s">
        <v>2435</v>
      </c>
      <c r="Y12" s="59"/>
      <c r="Z12" s="60"/>
      <c r="AA12" s="58" t="s">
        <v>2439</v>
      </c>
      <c r="AB12" s="59"/>
      <c r="AC12" s="60"/>
      <c r="AD12" s="58" t="s">
        <v>2443</v>
      </c>
      <c r="AE12" s="59"/>
      <c r="AF12" s="60"/>
      <c r="AG12" s="58" t="s">
        <v>2447</v>
      </c>
      <c r="AH12" s="59"/>
      <c r="AI12" s="60"/>
      <c r="AJ12" s="58" t="s">
        <v>2451</v>
      </c>
      <c r="AK12" s="59"/>
      <c r="AL12" s="60"/>
      <c r="AM12" s="58" t="s">
        <v>2455</v>
      </c>
      <c r="AN12" s="59"/>
      <c r="AO12" s="60"/>
      <c r="AP12" s="104" t="s">
        <v>2459</v>
      </c>
      <c r="AQ12" s="105"/>
      <c r="AR12" s="106"/>
      <c r="AS12" s="143" t="s">
        <v>2463</v>
      </c>
      <c r="AT12" s="144"/>
      <c r="AU12" s="145"/>
      <c r="AV12" s="104" t="s">
        <v>2467</v>
      </c>
      <c r="AW12" s="105"/>
      <c r="AX12" s="106"/>
      <c r="AY12" s="58" t="s">
        <v>2471</v>
      </c>
      <c r="AZ12" s="59"/>
      <c r="BA12" s="60"/>
      <c r="BB12" s="58" t="s">
        <v>2475</v>
      </c>
      <c r="BC12" s="59"/>
      <c r="BD12" s="60"/>
      <c r="BE12" s="58" t="s">
        <v>2478</v>
      </c>
      <c r="BF12" s="59"/>
      <c r="BG12" s="60"/>
      <c r="BH12" s="58" t="s">
        <v>2482</v>
      </c>
      <c r="BI12" s="59"/>
      <c r="BJ12" s="60"/>
      <c r="BK12" s="58" t="s">
        <v>2486</v>
      </c>
      <c r="BL12" s="59"/>
      <c r="BM12" s="60"/>
      <c r="BN12" s="58" t="s">
        <v>2489</v>
      </c>
      <c r="BO12" s="59"/>
      <c r="BP12" s="60"/>
      <c r="BQ12" s="58" t="s">
        <v>2493</v>
      </c>
      <c r="BR12" s="59"/>
      <c r="BS12" s="60"/>
      <c r="BT12" s="58" t="s">
        <v>2497</v>
      </c>
      <c r="BU12" s="59"/>
      <c r="BV12" s="60"/>
      <c r="BW12" s="58" t="s">
        <v>2501</v>
      </c>
      <c r="BX12" s="59"/>
      <c r="BY12" s="60"/>
      <c r="BZ12" s="58" t="s">
        <v>2502</v>
      </c>
      <c r="CA12" s="59"/>
      <c r="CB12" s="60"/>
      <c r="CC12" s="58" t="s">
        <v>2503</v>
      </c>
      <c r="CD12" s="59"/>
      <c r="CE12" s="60"/>
      <c r="CF12" s="58" t="s">
        <v>2507</v>
      </c>
      <c r="CG12" s="59"/>
      <c r="CH12" s="60"/>
      <c r="CI12" s="58" t="s">
        <v>2511</v>
      </c>
      <c r="CJ12" s="59"/>
      <c r="CK12" s="60"/>
      <c r="CL12" s="58" t="s">
        <v>2515</v>
      </c>
      <c r="CM12" s="59"/>
      <c r="CN12" s="60"/>
      <c r="CO12" s="58" t="s">
        <v>2519</v>
      </c>
      <c r="CP12" s="59"/>
      <c r="CQ12" s="60"/>
      <c r="CR12" s="58" t="s">
        <v>2522</v>
      </c>
      <c r="CS12" s="59"/>
      <c r="CT12" s="60"/>
      <c r="CU12" s="58" t="s">
        <v>2526</v>
      </c>
      <c r="CV12" s="59"/>
      <c r="CW12" s="60"/>
      <c r="CX12" s="58" t="s">
        <v>2527</v>
      </c>
      <c r="CY12" s="59"/>
      <c r="CZ12" s="60"/>
      <c r="DA12" s="58" t="s">
        <v>2528</v>
      </c>
      <c r="DB12" s="59"/>
      <c r="DC12" s="60"/>
      <c r="DD12" s="58" t="s">
        <v>2532</v>
      </c>
      <c r="DE12" s="59"/>
      <c r="DF12" s="60"/>
      <c r="DG12" s="58" t="s">
        <v>2533</v>
      </c>
      <c r="DH12" s="59"/>
      <c r="DI12" s="60"/>
      <c r="DJ12" s="104" t="s">
        <v>1727</v>
      </c>
      <c r="DK12" s="105"/>
      <c r="DL12" s="106"/>
      <c r="DM12" s="58" t="s">
        <v>2536</v>
      </c>
      <c r="DN12" s="59"/>
      <c r="DO12" s="60"/>
      <c r="DP12" s="58" t="s">
        <v>2537</v>
      </c>
      <c r="DQ12" s="59"/>
      <c r="DR12" s="60"/>
      <c r="DS12" s="58" t="s">
        <v>2541</v>
      </c>
      <c r="DT12" s="59"/>
      <c r="DU12" s="60"/>
      <c r="DV12" s="58" t="s">
        <v>2545</v>
      </c>
      <c r="DW12" s="59"/>
      <c r="DX12" s="60"/>
      <c r="DY12" s="58" t="s">
        <v>2549</v>
      </c>
      <c r="DZ12" s="59"/>
      <c r="EA12" s="60"/>
      <c r="EB12" s="58" t="s">
        <v>2553</v>
      </c>
      <c r="EC12" s="59"/>
      <c r="ED12" s="60"/>
      <c r="EE12" s="58" t="s">
        <v>2557</v>
      </c>
      <c r="EF12" s="59"/>
      <c r="EG12" s="60"/>
      <c r="EH12" s="58" t="s">
        <v>2559</v>
      </c>
      <c r="EI12" s="59"/>
      <c r="EJ12" s="60"/>
      <c r="EK12" s="58" t="s">
        <v>2563</v>
      </c>
      <c r="EL12" s="59"/>
      <c r="EM12" s="60"/>
      <c r="EN12" s="58" t="s">
        <v>2566</v>
      </c>
      <c r="EO12" s="59"/>
      <c r="EP12" s="60"/>
      <c r="EQ12" s="104" t="s">
        <v>2567</v>
      </c>
      <c r="ER12" s="105"/>
      <c r="ES12" s="106"/>
      <c r="ET12" s="58" t="s">
        <v>2571</v>
      </c>
      <c r="EU12" s="59"/>
      <c r="EV12" s="60"/>
      <c r="EW12" s="104" t="s">
        <v>2573</v>
      </c>
      <c r="EX12" s="105"/>
      <c r="EY12" s="106"/>
      <c r="EZ12" s="58" t="s">
        <v>2574</v>
      </c>
      <c r="FA12" s="59"/>
      <c r="FB12" s="60"/>
      <c r="FC12" s="104" t="s">
        <v>2575</v>
      </c>
      <c r="FD12" s="105"/>
      <c r="FE12" s="106"/>
      <c r="FF12" s="58" t="s">
        <v>2577</v>
      </c>
      <c r="FG12" s="59"/>
      <c r="FH12" s="60"/>
      <c r="FI12" s="58" t="s">
        <v>2581</v>
      </c>
      <c r="FJ12" s="59"/>
      <c r="FK12" s="60"/>
      <c r="FL12" s="104" t="s">
        <v>2585</v>
      </c>
      <c r="FM12" s="105"/>
      <c r="FN12" s="106"/>
      <c r="FO12" s="58" t="s">
        <v>2589</v>
      </c>
      <c r="FP12" s="59"/>
      <c r="FQ12" s="60"/>
      <c r="FR12" s="58" t="s">
        <v>2593</v>
      </c>
      <c r="FS12" s="59"/>
      <c r="FT12" s="60"/>
      <c r="FU12" s="58" t="s">
        <v>2597</v>
      </c>
      <c r="FV12" s="59"/>
      <c r="FW12" s="60"/>
      <c r="FX12" s="58" t="s">
        <v>2601</v>
      </c>
      <c r="FY12" s="59"/>
      <c r="FZ12" s="60"/>
      <c r="GA12" s="58" t="s">
        <v>2604</v>
      </c>
      <c r="GB12" s="59"/>
      <c r="GC12" s="60"/>
      <c r="GD12" s="58" t="s">
        <v>2608</v>
      </c>
      <c r="GE12" s="59"/>
      <c r="GF12" s="60"/>
      <c r="GG12" s="58" t="s">
        <v>2612</v>
      </c>
      <c r="GH12" s="59"/>
      <c r="GI12" s="60"/>
      <c r="GJ12" s="104" t="s">
        <v>2616</v>
      </c>
      <c r="GK12" s="105"/>
      <c r="GL12" s="106"/>
      <c r="GM12" s="104" t="s">
        <v>2620</v>
      </c>
      <c r="GN12" s="105"/>
      <c r="GO12" s="106"/>
      <c r="GP12" s="58" t="s">
        <v>2624</v>
      </c>
      <c r="GQ12" s="59"/>
      <c r="GR12" s="60"/>
      <c r="GS12" s="104" t="s">
        <v>2625</v>
      </c>
      <c r="GT12" s="105"/>
      <c r="GU12" s="106"/>
      <c r="GV12" s="58" t="s">
        <v>2629</v>
      </c>
      <c r="GW12" s="59"/>
      <c r="GX12" s="60"/>
      <c r="GY12" s="58" t="s">
        <v>2633</v>
      </c>
      <c r="GZ12" s="59"/>
      <c r="HA12" s="60"/>
      <c r="HB12" s="58" t="s">
        <v>2637</v>
      </c>
      <c r="HC12" s="59"/>
      <c r="HD12" s="60"/>
      <c r="HE12" s="58" t="s">
        <v>2641</v>
      </c>
      <c r="HF12" s="59"/>
      <c r="HG12" s="60"/>
      <c r="HH12" s="58" t="s">
        <v>2645</v>
      </c>
      <c r="HI12" s="59"/>
      <c r="HJ12" s="60"/>
      <c r="HK12" s="58" t="s">
        <v>2649</v>
      </c>
      <c r="HL12" s="59"/>
      <c r="HM12" s="60"/>
      <c r="HN12" s="114" t="s">
        <v>2650</v>
      </c>
      <c r="HO12" s="115"/>
      <c r="HP12" s="116"/>
      <c r="HQ12" s="114" t="s">
        <v>2653</v>
      </c>
      <c r="HR12" s="115"/>
      <c r="HS12" s="116"/>
      <c r="HT12" s="114" t="s">
        <v>2656</v>
      </c>
      <c r="HU12" s="115"/>
      <c r="HV12" s="116"/>
      <c r="HW12" s="114" t="s">
        <v>2659</v>
      </c>
      <c r="HX12" s="115"/>
      <c r="HY12" s="116"/>
      <c r="HZ12" s="117" t="s">
        <v>2662</v>
      </c>
      <c r="IA12" s="118"/>
      <c r="IB12" s="119"/>
      <c r="IC12" s="114" t="s">
        <v>2665</v>
      </c>
      <c r="ID12" s="115"/>
      <c r="IE12" s="116"/>
      <c r="IF12" s="114" t="s">
        <v>2667</v>
      </c>
      <c r="IG12" s="115"/>
      <c r="IH12" s="116"/>
      <c r="II12" s="114" t="s">
        <v>2670</v>
      </c>
      <c r="IJ12" s="115"/>
      <c r="IK12" s="116"/>
      <c r="IL12" s="117" t="s">
        <v>2673</v>
      </c>
      <c r="IM12" s="149"/>
      <c r="IN12" s="49"/>
      <c r="IO12" s="117" t="s">
        <v>2674</v>
      </c>
      <c r="IP12" s="118"/>
      <c r="IQ12" s="119"/>
      <c r="IR12" s="117" t="s">
        <v>2678</v>
      </c>
      <c r="IS12" s="118"/>
      <c r="IT12" s="119"/>
      <c r="IU12" s="114" t="s">
        <v>2679</v>
      </c>
      <c r="IV12" s="115"/>
      <c r="IW12" s="116"/>
      <c r="IX12" s="117" t="s">
        <v>2681</v>
      </c>
      <c r="IY12" s="118"/>
      <c r="IZ12" s="119"/>
      <c r="JA12" s="117" t="s">
        <v>2682</v>
      </c>
      <c r="JB12" s="118"/>
      <c r="JC12" s="119"/>
      <c r="JD12" s="114" t="s">
        <v>2683</v>
      </c>
      <c r="JE12" s="115"/>
      <c r="JF12" s="116"/>
      <c r="JG12" s="114" t="s">
        <v>2687</v>
      </c>
      <c r="JH12" s="115"/>
      <c r="JI12" s="116"/>
      <c r="JJ12" s="114" t="s">
        <v>2690</v>
      </c>
      <c r="JK12" s="115"/>
      <c r="JL12" s="116"/>
      <c r="JM12" s="117" t="s">
        <v>2694</v>
      </c>
      <c r="JN12" s="118"/>
      <c r="JO12" s="119"/>
      <c r="JP12" s="114" t="s">
        <v>2698</v>
      </c>
      <c r="JQ12" s="115"/>
      <c r="JR12" s="116"/>
      <c r="JS12" s="114" t="s">
        <v>2699</v>
      </c>
      <c r="JT12" s="115"/>
      <c r="JU12" s="116"/>
      <c r="JV12" s="114" t="s">
        <v>2702</v>
      </c>
      <c r="JW12" s="115"/>
      <c r="JX12" s="116"/>
      <c r="JY12" s="150" t="s">
        <v>2707</v>
      </c>
      <c r="JZ12" s="95"/>
      <c r="KA12" s="94"/>
      <c r="KB12" s="58" t="s">
        <v>2708</v>
      </c>
      <c r="KC12" s="59"/>
      <c r="KD12" s="60"/>
      <c r="KE12" s="58" t="s">
        <v>2712</v>
      </c>
      <c r="KF12" s="59"/>
      <c r="KG12" s="60"/>
      <c r="KH12" s="58" t="s">
        <v>2713</v>
      </c>
      <c r="KI12" s="59"/>
      <c r="KJ12" s="60"/>
      <c r="KK12" s="58" t="s">
        <v>2714</v>
      </c>
      <c r="KL12" s="59"/>
      <c r="KM12" s="60"/>
      <c r="KN12" s="104" t="s">
        <v>2716</v>
      </c>
      <c r="KO12" s="105"/>
      <c r="KP12" s="106"/>
      <c r="KQ12" s="104" t="s">
        <v>2720</v>
      </c>
      <c r="KR12" s="105"/>
      <c r="KS12" s="106"/>
      <c r="KT12" s="58" t="s">
        <v>2722</v>
      </c>
      <c r="KU12" s="59"/>
      <c r="KV12" s="60"/>
      <c r="KW12" s="58" t="s">
        <v>2739</v>
      </c>
      <c r="KX12" s="59"/>
      <c r="KY12" s="60"/>
      <c r="KZ12" s="58" t="s">
        <v>2743</v>
      </c>
      <c r="LA12" s="59"/>
      <c r="LB12" s="60"/>
      <c r="LC12" s="114" t="s">
        <v>2747</v>
      </c>
      <c r="LD12" s="115"/>
      <c r="LE12" s="116"/>
      <c r="LF12" s="114" t="s">
        <v>2750</v>
      </c>
      <c r="LG12" s="115"/>
      <c r="LH12" s="116"/>
      <c r="LI12" s="114" t="s">
        <v>2753</v>
      </c>
      <c r="LJ12" s="115"/>
      <c r="LK12" s="116"/>
      <c r="LL12" s="114" t="s">
        <v>2756</v>
      </c>
      <c r="LM12" s="115"/>
      <c r="LN12" s="116"/>
      <c r="LO12" s="117" t="s">
        <v>2757</v>
      </c>
      <c r="LP12" s="118"/>
      <c r="LQ12" s="119"/>
      <c r="LR12" s="114" t="s">
        <v>2758</v>
      </c>
      <c r="LS12" s="115"/>
      <c r="LT12" s="116"/>
      <c r="LU12" s="114" t="s">
        <v>2761</v>
      </c>
      <c r="LV12" s="115"/>
      <c r="LW12" s="116"/>
      <c r="LX12" s="114" t="s">
        <v>2764</v>
      </c>
      <c r="LY12" s="115"/>
      <c r="LZ12" s="116"/>
      <c r="MA12" s="114" t="s">
        <v>2765</v>
      </c>
      <c r="MB12" s="115"/>
      <c r="MC12" s="116"/>
      <c r="MD12" s="117" t="s">
        <v>2768</v>
      </c>
      <c r="ME12" s="118"/>
      <c r="MF12" s="119"/>
      <c r="MG12" s="114" t="s">
        <v>2771</v>
      </c>
      <c r="MH12" s="115"/>
      <c r="MI12" s="116"/>
      <c r="MJ12" s="114" t="s">
        <v>2775</v>
      </c>
      <c r="MK12" s="115"/>
      <c r="ML12" s="115"/>
      <c r="MM12" s="84" t="s">
        <v>2645</v>
      </c>
      <c r="MN12" s="84"/>
      <c r="MO12" s="84"/>
      <c r="MP12" s="104" t="s">
        <v>2790</v>
      </c>
      <c r="MQ12" s="105"/>
      <c r="MR12" s="106"/>
      <c r="MS12" s="58" t="s">
        <v>2791</v>
      </c>
      <c r="MT12" s="59"/>
      <c r="MU12" s="60"/>
      <c r="MV12" s="58" t="s">
        <v>2795</v>
      </c>
      <c r="MW12" s="59"/>
      <c r="MX12" s="60"/>
      <c r="MY12" s="104" t="s">
        <v>2799</v>
      </c>
      <c r="MZ12" s="105"/>
      <c r="NA12" s="106"/>
      <c r="NB12" s="58" t="s">
        <v>2803</v>
      </c>
      <c r="NC12" s="59"/>
      <c r="ND12" s="60"/>
      <c r="NE12" s="58" t="s">
        <v>2804</v>
      </c>
      <c r="NF12" s="59"/>
      <c r="NG12" s="60"/>
      <c r="NH12" s="58" t="s">
        <v>2808</v>
      </c>
      <c r="NI12" s="59"/>
      <c r="NJ12" s="60"/>
      <c r="NK12" s="58" t="s">
        <v>2812</v>
      </c>
      <c r="NL12" s="59"/>
      <c r="NM12" s="60"/>
      <c r="NN12" s="58" t="s">
        <v>2813</v>
      </c>
      <c r="NO12" s="59"/>
      <c r="NP12" s="60"/>
      <c r="NQ12" s="58" t="s">
        <v>2817</v>
      </c>
      <c r="NR12" s="59"/>
      <c r="NS12" s="60"/>
      <c r="NT12" s="58" t="s">
        <v>2821</v>
      </c>
      <c r="NU12" s="59"/>
      <c r="NV12" s="60"/>
      <c r="NW12" s="58" t="s">
        <v>2825</v>
      </c>
      <c r="NX12" s="59"/>
      <c r="NY12" s="60"/>
      <c r="NZ12" s="58" t="s">
        <v>2829</v>
      </c>
      <c r="OA12" s="59"/>
      <c r="OB12" s="60"/>
      <c r="OC12" s="58" t="s">
        <v>2833</v>
      </c>
      <c r="OD12" s="59"/>
      <c r="OE12" s="60"/>
      <c r="OF12" s="58" t="s">
        <v>2837</v>
      </c>
      <c r="OG12" s="59"/>
      <c r="OH12" s="60"/>
      <c r="OI12" s="104" t="s">
        <v>2841</v>
      </c>
      <c r="OJ12" s="105"/>
      <c r="OK12" s="106"/>
      <c r="OL12" s="58" t="s">
        <v>2845</v>
      </c>
      <c r="OM12" s="59"/>
      <c r="ON12" s="60"/>
      <c r="OO12" s="58" t="s">
        <v>2849</v>
      </c>
      <c r="OP12" s="59"/>
      <c r="OQ12" s="60"/>
      <c r="OR12" s="114" t="s">
        <v>2853</v>
      </c>
      <c r="OS12" s="115"/>
      <c r="OT12" s="116"/>
      <c r="OU12" s="58" t="s">
        <v>2856</v>
      </c>
      <c r="OV12" s="59"/>
      <c r="OW12" s="60"/>
      <c r="OX12" s="114" t="s">
        <v>2860</v>
      </c>
      <c r="OY12" s="115"/>
      <c r="OZ12" s="116"/>
      <c r="PA12" s="114" t="s">
        <v>2863</v>
      </c>
      <c r="PB12" s="115"/>
      <c r="PC12" s="116"/>
      <c r="PD12" s="114" t="s">
        <v>2866</v>
      </c>
      <c r="PE12" s="115"/>
      <c r="PF12" s="116"/>
      <c r="PG12" s="114" t="s">
        <v>2869</v>
      </c>
      <c r="PH12" s="115"/>
      <c r="PI12" s="116"/>
      <c r="PJ12" s="114" t="s">
        <v>2872</v>
      </c>
      <c r="PK12" s="115"/>
      <c r="PL12" s="116"/>
      <c r="PM12" s="114" t="s">
        <v>2875</v>
      </c>
      <c r="PN12" s="115"/>
      <c r="PO12" s="116"/>
      <c r="PP12" s="114" t="s">
        <v>2876</v>
      </c>
      <c r="PQ12" s="115"/>
      <c r="PR12" s="116"/>
      <c r="PS12" s="58" t="s">
        <v>2879</v>
      </c>
      <c r="PT12" s="59"/>
      <c r="PU12" s="60"/>
      <c r="PV12" s="58" t="s">
        <v>2883</v>
      </c>
      <c r="PW12" s="59"/>
      <c r="PX12" s="60"/>
      <c r="PY12" s="58" t="s">
        <v>2885</v>
      </c>
      <c r="PZ12" s="59"/>
      <c r="QA12" s="60"/>
      <c r="QB12" s="58" t="s">
        <v>2889</v>
      </c>
      <c r="QC12" s="59"/>
      <c r="QD12" s="60"/>
      <c r="QE12" s="58" t="s">
        <v>2893</v>
      </c>
      <c r="QF12" s="59"/>
      <c r="QG12" s="60"/>
      <c r="QH12" s="58" t="s">
        <v>2897</v>
      </c>
      <c r="QI12" s="59"/>
      <c r="QJ12" s="60"/>
      <c r="QK12" s="58" t="s">
        <v>2901</v>
      </c>
      <c r="QL12" s="59"/>
      <c r="QM12" s="60"/>
      <c r="QN12" s="58" t="s">
        <v>2908</v>
      </c>
      <c r="QO12" s="59"/>
      <c r="QP12" s="60"/>
      <c r="QQ12" s="58" t="s">
        <v>2909</v>
      </c>
      <c r="QR12" s="59"/>
      <c r="QS12" s="60"/>
      <c r="QT12" s="58" t="s">
        <v>2912</v>
      </c>
      <c r="QU12" s="59"/>
      <c r="QV12" s="60"/>
      <c r="QW12" s="58" t="s">
        <v>2916</v>
      </c>
      <c r="QX12" s="59"/>
      <c r="QY12" s="60"/>
      <c r="QZ12" s="58" t="s">
        <v>2920</v>
      </c>
      <c r="RA12" s="59"/>
      <c r="RB12" s="60"/>
      <c r="RC12" s="58" t="s">
        <v>2924</v>
      </c>
      <c r="RD12" s="59"/>
      <c r="RE12" s="60"/>
      <c r="RF12" s="58" t="s">
        <v>2927</v>
      </c>
      <c r="RG12" s="59"/>
      <c r="RH12" s="60"/>
      <c r="RI12" s="58" t="s">
        <v>2929</v>
      </c>
      <c r="RJ12" s="59"/>
      <c r="RK12" s="60"/>
      <c r="RL12" s="58" t="s">
        <v>2933</v>
      </c>
      <c r="RM12" s="59"/>
      <c r="RN12" s="60"/>
      <c r="RO12" s="58" t="s">
        <v>2937</v>
      </c>
      <c r="RP12" s="59"/>
      <c r="RQ12" s="60"/>
      <c r="RR12" s="58" t="s">
        <v>2941</v>
      </c>
      <c r="RS12" s="59"/>
      <c r="RT12" s="60"/>
      <c r="RU12" s="58" t="s">
        <v>2943</v>
      </c>
      <c r="RV12" s="59"/>
      <c r="RW12" s="60"/>
      <c r="RX12" s="58" t="s">
        <v>2947</v>
      </c>
      <c r="RY12" s="59"/>
      <c r="RZ12" s="60"/>
      <c r="SA12" s="58" t="s">
        <v>2951</v>
      </c>
      <c r="SB12" s="59"/>
      <c r="SC12" s="60"/>
      <c r="SD12" s="58" t="s">
        <v>2955</v>
      </c>
      <c r="SE12" s="59"/>
      <c r="SF12" s="60"/>
      <c r="SG12" s="58" t="s">
        <v>2959</v>
      </c>
      <c r="SH12" s="59"/>
      <c r="SI12" s="60"/>
      <c r="SJ12" s="58" t="s">
        <v>2963</v>
      </c>
      <c r="SK12" s="59"/>
      <c r="SL12" s="60"/>
      <c r="SM12" s="58" t="s">
        <v>2966</v>
      </c>
      <c r="SN12" s="59"/>
      <c r="SO12" s="60"/>
      <c r="SP12" s="58" t="s">
        <v>2970</v>
      </c>
      <c r="SQ12" s="59"/>
      <c r="SR12" s="60"/>
      <c r="SS12" s="58" t="s">
        <v>2974</v>
      </c>
      <c r="ST12" s="59"/>
      <c r="SU12" s="60"/>
      <c r="SV12" s="58" t="s">
        <v>2975</v>
      </c>
      <c r="SW12" s="59"/>
      <c r="SX12" s="60"/>
      <c r="SY12" s="58" t="s">
        <v>2979</v>
      </c>
      <c r="SZ12" s="59"/>
      <c r="TA12" s="60"/>
      <c r="TB12" s="58" t="s">
        <v>2983</v>
      </c>
      <c r="TC12" s="59"/>
      <c r="TD12" s="60"/>
      <c r="TE12" s="58" t="s">
        <v>2986</v>
      </c>
      <c r="TF12" s="59"/>
      <c r="TG12" s="60"/>
      <c r="TH12" s="58" t="s">
        <v>2990</v>
      </c>
      <c r="TI12" s="59"/>
      <c r="TJ12" s="60"/>
      <c r="TK12" s="58" t="s">
        <v>2994</v>
      </c>
      <c r="TL12" s="59"/>
      <c r="TM12" s="60"/>
      <c r="TN12" s="58" t="s">
        <v>2998</v>
      </c>
      <c r="TO12" s="59"/>
      <c r="TP12" s="60"/>
      <c r="TQ12" s="58" t="s">
        <v>3002</v>
      </c>
      <c r="TR12" s="59"/>
      <c r="TS12" s="60"/>
      <c r="TT12" s="58" t="s">
        <v>3006</v>
      </c>
      <c r="TU12" s="59"/>
      <c r="TV12" s="60"/>
      <c r="TW12" s="58" t="s">
        <v>2027</v>
      </c>
      <c r="TX12" s="59"/>
      <c r="TY12" s="60"/>
      <c r="TZ12" s="58" t="s">
        <v>3011</v>
      </c>
      <c r="UA12" s="59"/>
      <c r="UB12" s="60"/>
      <c r="UC12" s="58" t="s">
        <v>3022</v>
      </c>
      <c r="UD12" s="59"/>
      <c r="UE12" s="60"/>
      <c r="UF12" s="58" t="s">
        <v>3026</v>
      </c>
      <c r="UG12" s="59"/>
      <c r="UH12" s="60"/>
      <c r="UI12" s="58" t="s">
        <v>3030</v>
      </c>
      <c r="UJ12" s="59"/>
      <c r="UK12" s="60"/>
      <c r="UL12" s="58" t="s">
        <v>3034</v>
      </c>
      <c r="UM12" s="59"/>
      <c r="UN12" s="60"/>
      <c r="UO12" s="58" t="s">
        <v>3038</v>
      </c>
      <c r="UP12" s="59"/>
      <c r="UQ12" s="60"/>
      <c r="UR12" s="58" t="s">
        <v>3042</v>
      </c>
      <c r="US12" s="59"/>
      <c r="UT12" s="60"/>
      <c r="UU12" s="58" t="s">
        <v>3046</v>
      </c>
      <c r="UV12" s="59"/>
      <c r="UW12" s="60"/>
      <c r="UX12" s="58" t="s">
        <v>3050</v>
      </c>
      <c r="UY12" s="59"/>
      <c r="UZ12" s="60"/>
      <c r="VA12" s="58" t="s">
        <v>3054</v>
      </c>
      <c r="VB12" s="59"/>
      <c r="VC12" s="60"/>
      <c r="VD12" s="58" t="s">
        <v>3058</v>
      </c>
      <c r="VE12" s="59"/>
      <c r="VF12" s="60"/>
      <c r="VG12" s="58" t="s">
        <v>3061</v>
      </c>
      <c r="VH12" s="59"/>
      <c r="VI12" s="60"/>
      <c r="VJ12" s="58" t="s">
        <v>3065</v>
      </c>
      <c r="VK12" s="59"/>
      <c r="VL12" s="60"/>
      <c r="VM12" s="58" t="s">
        <v>3069</v>
      </c>
      <c r="VN12" s="59"/>
      <c r="VO12" s="60"/>
      <c r="VP12" s="58" t="s">
        <v>3071</v>
      </c>
      <c r="VQ12" s="59"/>
      <c r="VR12" s="60"/>
      <c r="VS12" s="58" t="s">
        <v>3073</v>
      </c>
      <c r="VT12" s="59"/>
      <c r="VU12" s="60"/>
      <c r="VV12" s="58" t="s">
        <v>3077</v>
      </c>
      <c r="VW12" s="59"/>
      <c r="VX12" s="60"/>
      <c r="VY12" s="58" t="s">
        <v>1727</v>
      </c>
      <c r="VZ12" s="59"/>
      <c r="WA12" s="60"/>
      <c r="WB12" s="58" t="s">
        <v>3082</v>
      </c>
      <c r="WC12" s="59"/>
      <c r="WD12" s="60"/>
      <c r="WE12" s="58" t="s">
        <v>3086</v>
      </c>
      <c r="WF12" s="59"/>
      <c r="WG12" s="60"/>
      <c r="WH12" s="58" t="s">
        <v>3088</v>
      </c>
      <c r="WI12" s="59"/>
      <c r="WJ12" s="60"/>
      <c r="WK12" s="58" t="s">
        <v>3092</v>
      </c>
      <c r="WL12" s="59"/>
      <c r="WM12" s="60"/>
      <c r="WN12" s="58" t="s">
        <v>3096</v>
      </c>
      <c r="WO12" s="59"/>
      <c r="WP12" s="60"/>
      <c r="WQ12" s="58" t="s">
        <v>3099</v>
      </c>
      <c r="WR12" s="59"/>
      <c r="WS12" s="60"/>
      <c r="WT12" s="58" t="s">
        <v>3103</v>
      </c>
      <c r="WU12" s="59"/>
      <c r="WV12" s="60"/>
      <c r="WW12" s="58" t="s">
        <v>3107</v>
      </c>
      <c r="WX12" s="59"/>
      <c r="WY12" s="60"/>
      <c r="WZ12" s="58" t="s">
        <v>3111</v>
      </c>
      <c r="XA12" s="59"/>
      <c r="XB12" s="60"/>
      <c r="XC12" s="58" t="s">
        <v>3113</v>
      </c>
      <c r="XD12" s="59"/>
      <c r="XE12" s="60"/>
      <c r="XF12" s="58" t="s">
        <v>3117</v>
      </c>
      <c r="XG12" s="59"/>
      <c r="XH12" s="60"/>
      <c r="XI12" s="58" t="s">
        <v>3121</v>
      </c>
      <c r="XJ12" s="59"/>
      <c r="XK12" s="60"/>
      <c r="XL12" s="58" t="s">
        <v>3125</v>
      </c>
      <c r="XM12" s="59"/>
      <c r="XN12" s="60"/>
      <c r="XO12" s="58" t="s">
        <v>3129</v>
      </c>
      <c r="XP12" s="59"/>
      <c r="XQ12" s="60"/>
      <c r="XR12" s="58" t="s">
        <v>3133</v>
      </c>
      <c r="XS12" s="59"/>
      <c r="XT12" s="60"/>
      <c r="XU12" s="58" t="s">
        <v>3135</v>
      </c>
      <c r="XV12" s="59"/>
      <c r="XW12" s="60"/>
      <c r="XX12" s="58" t="s">
        <v>3139</v>
      </c>
      <c r="XY12" s="59"/>
      <c r="XZ12" s="135"/>
      <c r="YA12" s="134" t="s">
        <v>3143</v>
      </c>
      <c r="YB12" s="59"/>
      <c r="YC12" s="135"/>
      <c r="YD12" s="134" t="s">
        <v>3145</v>
      </c>
      <c r="YE12" s="59"/>
      <c r="YF12" s="60"/>
      <c r="YG12" s="58" t="s">
        <v>3149</v>
      </c>
      <c r="YH12" s="59"/>
      <c r="YI12" s="60"/>
      <c r="YJ12" s="58" t="s">
        <v>3153</v>
      </c>
      <c r="YK12" s="59"/>
      <c r="YL12" s="60"/>
      <c r="YM12" s="58" t="s">
        <v>3154</v>
      </c>
      <c r="YN12" s="59"/>
      <c r="YO12" s="60"/>
      <c r="YP12" s="58" t="s">
        <v>3158</v>
      </c>
      <c r="YQ12" s="59"/>
      <c r="YR12" s="60"/>
      <c r="YS12" s="58" t="s">
        <v>3162</v>
      </c>
      <c r="YT12" s="59"/>
      <c r="YU12" s="60"/>
      <c r="YV12" s="58" t="s">
        <v>3164</v>
      </c>
      <c r="YW12" s="59"/>
      <c r="YX12" s="60"/>
      <c r="YY12" s="58" t="s">
        <v>3168</v>
      </c>
      <c r="YZ12" s="59"/>
      <c r="ZA12" s="60"/>
      <c r="ZB12" s="58" t="s">
        <v>3171</v>
      </c>
      <c r="ZC12" s="59"/>
      <c r="ZD12" s="60"/>
      <c r="ZE12" s="58" t="s">
        <v>3175</v>
      </c>
      <c r="ZF12" s="59"/>
      <c r="ZG12" s="60"/>
      <c r="ZH12" s="58" t="s">
        <v>3179</v>
      </c>
      <c r="ZI12" s="59"/>
      <c r="ZJ12" s="60"/>
      <c r="ZK12" s="58" t="s">
        <v>3181</v>
      </c>
      <c r="ZL12" s="59"/>
      <c r="ZM12" s="60"/>
      <c r="ZN12" s="58" t="s">
        <v>3185</v>
      </c>
      <c r="ZO12" s="59"/>
      <c r="ZP12" s="60"/>
      <c r="ZQ12" s="58" t="s">
        <v>3189</v>
      </c>
      <c r="ZR12" s="59"/>
      <c r="ZS12" s="60"/>
      <c r="ZT12" s="58" t="s">
        <v>3193</v>
      </c>
      <c r="ZU12" s="59"/>
      <c r="ZV12" s="60"/>
      <c r="ZW12" s="150" t="s">
        <v>3200</v>
      </c>
      <c r="ZX12" s="151"/>
      <c r="ZY12" s="152"/>
      <c r="ZZ12" s="58" t="s">
        <v>3201</v>
      </c>
      <c r="AAA12" s="59"/>
      <c r="AAB12" s="60"/>
      <c r="AAC12" s="58" t="s">
        <v>3205</v>
      </c>
      <c r="AAD12" s="59"/>
      <c r="AAE12" s="60"/>
    </row>
    <row r="13" spans="1:707" ht="132.75" thickBot="1">
      <c r="A13" s="97"/>
      <c r="B13" s="97"/>
      <c r="C13" s="20" t="s">
        <v>2413</v>
      </c>
      <c r="D13" s="21" t="s">
        <v>2414</v>
      </c>
      <c r="E13" s="22" t="s">
        <v>2415</v>
      </c>
      <c r="F13" s="20" t="s">
        <v>2417</v>
      </c>
      <c r="G13" s="21" t="s">
        <v>2418</v>
      </c>
      <c r="H13" s="22" t="s">
        <v>2419</v>
      </c>
      <c r="I13" s="20" t="s">
        <v>480</v>
      </c>
      <c r="J13" s="21" t="s">
        <v>2421</v>
      </c>
      <c r="K13" s="22" t="s">
        <v>482</v>
      </c>
      <c r="L13" s="20" t="s">
        <v>2423</v>
      </c>
      <c r="M13" s="21" t="s">
        <v>2424</v>
      </c>
      <c r="N13" s="22" t="s">
        <v>2425</v>
      </c>
      <c r="O13" s="20" t="s">
        <v>2427</v>
      </c>
      <c r="P13" s="21" t="s">
        <v>2428</v>
      </c>
      <c r="Q13" s="22" t="s">
        <v>2429</v>
      </c>
      <c r="R13" s="20" t="s">
        <v>1499</v>
      </c>
      <c r="S13" s="21" t="s">
        <v>1500</v>
      </c>
      <c r="T13" s="22" t="s">
        <v>1501</v>
      </c>
      <c r="U13" s="20" t="s">
        <v>2432</v>
      </c>
      <c r="V13" s="21" t="s">
        <v>2433</v>
      </c>
      <c r="W13" s="22" t="s">
        <v>2434</v>
      </c>
      <c r="X13" s="20" t="s">
        <v>2436</v>
      </c>
      <c r="Y13" s="21" t="s">
        <v>2437</v>
      </c>
      <c r="Z13" s="22" t="s">
        <v>2438</v>
      </c>
      <c r="AA13" s="20" t="s">
        <v>2440</v>
      </c>
      <c r="AB13" s="21" t="s">
        <v>2441</v>
      </c>
      <c r="AC13" s="22" t="s">
        <v>2442</v>
      </c>
      <c r="AD13" s="20" t="s">
        <v>2444</v>
      </c>
      <c r="AE13" s="21" t="s">
        <v>2445</v>
      </c>
      <c r="AF13" s="22" t="s">
        <v>2446</v>
      </c>
      <c r="AG13" s="20" t="s">
        <v>2448</v>
      </c>
      <c r="AH13" s="21" t="s">
        <v>2449</v>
      </c>
      <c r="AI13" s="22" t="s">
        <v>2450</v>
      </c>
      <c r="AJ13" s="20" t="s">
        <v>2452</v>
      </c>
      <c r="AK13" s="21" t="s">
        <v>2453</v>
      </c>
      <c r="AL13" s="22" t="s">
        <v>2454</v>
      </c>
      <c r="AM13" s="20" t="s">
        <v>2456</v>
      </c>
      <c r="AN13" s="21" t="s">
        <v>2457</v>
      </c>
      <c r="AO13" s="22" t="s">
        <v>2458</v>
      </c>
      <c r="AP13" s="38" t="s">
        <v>2460</v>
      </c>
      <c r="AQ13" s="50" t="s">
        <v>2461</v>
      </c>
      <c r="AR13" s="50" t="s">
        <v>2462</v>
      </c>
      <c r="AS13" s="20" t="s">
        <v>2464</v>
      </c>
      <c r="AT13" s="21" t="s">
        <v>2465</v>
      </c>
      <c r="AU13" s="22" t="s">
        <v>2466</v>
      </c>
      <c r="AV13" s="20" t="s">
        <v>2468</v>
      </c>
      <c r="AW13" s="21" t="s">
        <v>2469</v>
      </c>
      <c r="AX13" s="22" t="s">
        <v>2470</v>
      </c>
      <c r="AY13" s="20" t="s">
        <v>2472</v>
      </c>
      <c r="AZ13" s="21" t="s">
        <v>2473</v>
      </c>
      <c r="BA13" s="22" t="s">
        <v>2474</v>
      </c>
      <c r="BB13" s="20" t="s">
        <v>691</v>
      </c>
      <c r="BC13" s="21" t="s">
        <v>2476</v>
      </c>
      <c r="BD13" s="21" t="s">
        <v>2477</v>
      </c>
      <c r="BE13" s="20" t="s">
        <v>2479</v>
      </c>
      <c r="BF13" s="21" t="s">
        <v>2480</v>
      </c>
      <c r="BG13" s="21" t="s">
        <v>2481</v>
      </c>
      <c r="BH13" s="20" t="s">
        <v>2483</v>
      </c>
      <c r="BI13" s="21" t="s">
        <v>2484</v>
      </c>
      <c r="BJ13" s="22" t="s">
        <v>2485</v>
      </c>
      <c r="BK13" s="20" t="s">
        <v>2487</v>
      </c>
      <c r="BL13" s="21" t="s">
        <v>2488</v>
      </c>
      <c r="BM13" s="22" t="s">
        <v>2485</v>
      </c>
      <c r="BN13" s="20" t="s">
        <v>2490</v>
      </c>
      <c r="BO13" s="21" t="s">
        <v>2491</v>
      </c>
      <c r="BP13" s="22" t="s">
        <v>2492</v>
      </c>
      <c r="BQ13" s="20" t="s">
        <v>2494</v>
      </c>
      <c r="BR13" s="21" t="s">
        <v>2495</v>
      </c>
      <c r="BS13" s="22" t="s">
        <v>2496</v>
      </c>
      <c r="BT13" s="20" t="s">
        <v>2498</v>
      </c>
      <c r="BU13" s="21" t="s">
        <v>2499</v>
      </c>
      <c r="BV13" s="22" t="s">
        <v>2500</v>
      </c>
      <c r="BW13" s="20" t="s">
        <v>691</v>
      </c>
      <c r="BX13" s="21" t="s">
        <v>2476</v>
      </c>
      <c r="BY13" s="22" t="s">
        <v>2477</v>
      </c>
      <c r="BZ13" s="20" t="s">
        <v>2068</v>
      </c>
      <c r="CA13" s="21" t="s">
        <v>2069</v>
      </c>
      <c r="CB13" s="22" t="s">
        <v>2070</v>
      </c>
      <c r="CC13" s="20" t="s">
        <v>2504</v>
      </c>
      <c r="CD13" s="21" t="s">
        <v>2505</v>
      </c>
      <c r="CE13" s="22" t="s">
        <v>2506</v>
      </c>
      <c r="CF13" s="20" t="s">
        <v>2508</v>
      </c>
      <c r="CG13" s="21" t="s">
        <v>2509</v>
      </c>
      <c r="CH13" s="22" t="s">
        <v>2510</v>
      </c>
      <c r="CI13" s="20" t="s">
        <v>2512</v>
      </c>
      <c r="CJ13" s="21" t="s">
        <v>2513</v>
      </c>
      <c r="CK13" s="22" t="s">
        <v>2514</v>
      </c>
      <c r="CL13" s="20" t="s">
        <v>2516</v>
      </c>
      <c r="CM13" s="21" t="s">
        <v>2517</v>
      </c>
      <c r="CN13" s="22" t="s">
        <v>2518</v>
      </c>
      <c r="CO13" s="20" t="s">
        <v>2520</v>
      </c>
      <c r="CP13" s="21" t="s">
        <v>1653</v>
      </c>
      <c r="CQ13" s="22" t="s">
        <v>2521</v>
      </c>
      <c r="CR13" s="20" t="s">
        <v>2523</v>
      </c>
      <c r="CS13" s="21" t="s">
        <v>2524</v>
      </c>
      <c r="CT13" s="22" t="s">
        <v>2525</v>
      </c>
      <c r="CU13" s="20" t="s">
        <v>170</v>
      </c>
      <c r="CV13" s="21" t="s">
        <v>1653</v>
      </c>
      <c r="CW13" s="22" t="s">
        <v>2521</v>
      </c>
      <c r="CX13" s="20" t="s">
        <v>48</v>
      </c>
      <c r="CY13" s="21" t="s">
        <v>49</v>
      </c>
      <c r="CZ13" s="22" t="s">
        <v>50</v>
      </c>
      <c r="DA13" s="20" t="s">
        <v>2529</v>
      </c>
      <c r="DB13" s="21" t="s">
        <v>2530</v>
      </c>
      <c r="DC13" s="22" t="s">
        <v>2531</v>
      </c>
      <c r="DD13" s="20" t="s">
        <v>526</v>
      </c>
      <c r="DE13" s="21" t="s">
        <v>551</v>
      </c>
      <c r="DF13" s="22" t="s">
        <v>556</v>
      </c>
      <c r="DG13" s="20" t="s">
        <v>1594</v>
      </c>
      <c r="DH13" s="21" t="s">
        <v>1595</v>
      </c>
      <c r="DI13" s="22" t="s">
        <v>2534</v>
      </c>
      <c r="DJ13" s="20" t="s">
        <v>1582</v>
      </c>
      <c r="DK13" s="21" t="s">
        <v>1583</v>
      </c>
      <c r="DL13" s="22" t="s">
        <v>2535</v>
      </c>
      <c r="DM13" s="20" t="s">
        <v>526</v>
      </c>
      <c r="DN13" s="21" t="s">
        <v>551</v>
      </c>
      <c r="DO13" s="22" t="s">
        <v>1091</v>
      </c>
      <c r="DP13" s="20" t="s">
        <v>2538</v>
      </c>
      <c r="DQ13" s="21" t="s">
        <v>2539</v>
      </c>
      <c r="DR13" s="22" t="s">
        <v>2540</v>
      </c>
      <c r="DS13" s="20" t="s">
        <v>2542</v>
      </c>
      <c r="DT13" s="21" t="s">
        <v>2543</v>
      </c>
      <c r="DU13" s="22" t="s">
        <v>2544</v>
      </c>
      <c r="DV13" s="20" t="s">
        <v>2546</v>
      </c>
      <c r="DW13" s="21" t="s">
        <v>2547</v>
      </c>
      <c r="DX13" s="22" t="s">
        <v>2548</v>
      </c>
      <c r="DY13" s="20" t="s">
        <v>2550</v>
      </c>
      <c r="DZ13" s="21" t="s">
        <v>2551</v>
      </c>
      <c r="EA13" s="22" t="s">
        <v>2552</v>
      </c>
      <c r="EB13" s="20" t="s">
        <v>2554</v>
      </c>
      <c r="EC13" s="21" t="s">
        <v>2555</v>
      </c>
      <c r="ED13" s="22" t="s">
        <v>2556</v>
      </c>
      <c r="EE13" s="20" t="s">
        <v>1600</v>
      </c>
      <c r="EF13" s="21" t="s">
        <v>1601</v>
      </c>
      <c r="EG13" s="22" t="s">
        <v>2558</v>
      </c>
      <c r="EH13" s="20" t="s">
        <v>2560</v>
      </c>
      <c r="EI13" s="21" t="s">
        <v>2561</v>
      </c>
      <c r="EJ13" s="22" t="s">
        <v>2562</v>
      </c>
      <c r="EK13" s="20" t="s">
        <v>261</v>
      </c>
      <c r="EL13" s="21" t="s">
        <v>2564</v>
      </c>
      <c r="EM13" s="22" t="s">
        <v>2565</v>
      </c>
      <c r="EN13" s="20" t="s">
        <v>196</v>
      </c>
      <c r="EO13" s="21" t="s">
        <v>707</v>
      </c>
      <c r="EP13" s="22" t="s">
        <v>225</v>
      </c>
      <c r="EQ13" s="20" t="s">
        <v>2568</v>
      </c>
      <c r="ER13" s="21" t="s">
        <v>2569</v>
      </c>
      <c r="ES13" s="22" t="s">
        <v>2570</v>
      </c>
      <c r="ET13" s="20" t="s">
        <v>583</v>
      </c>
      <c r="EU13" s="21" t="s">
        <v>1603</v>
      </c>
      <c r="EV13" s="22" t="s">
        <v>2572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1628</v>
      </c>
      <c r="FD13" s="21" t="s">
        <v>1629</v>
      </c>
      <c r="FE13" s="22" t="s">
        <v>2576</v>
      </c>
      <c r="FF13" s="20" t="s">
        <v>2578</v>
      </c>
      <c r="FG13" s="21" t="s">
        <v>2579</v>
      </c>
      <c r="FH13" s="22" t="s">
        <v>2580</v>
      </c>
      <c r="FI13" s="20" t="s">
        <v>2582</v>
      </c>
      <c r="FJ13" s="21" t="s">
        <v>2583</v>
      </c>
      <c r="FK13" s="22" t="s">
        <v>2584</v>
      </c>
      <c r="FL13" s="20" t="s">
        <v>2586</v>
      </c>
      <c r="FM13" s="21" t="s">
        <v>2587</v>
      </c>
      <c r="FN13" s="22" t="s">
        <v>2588</v>
      </c>
      <c r="FO13" s="20" t="s">
        <v>2590</v>
      </c>
      <c r="FP13" s="21" t="s">
        <v>2591</v>
      </c>
      <c r="FQ13" s="22" t="s">
        <v>2592</v>
      </c>
      <c r="FR13" s="20" t="s">
        <v>2594</v>
      </c>
      <c r="FS13" s="21" t="s">
        <v>2595</v>
      </c>
      <c r="FT13" s="22" t="s">
        <v>2596</v>
      </c>
      <c r="FU13" s="20" t="s">
        <v>2598</v>
      </c>
      <c r="FV13" s="21" t="s">
        <v>2599</v>
      </c>
      <c r="FW13" s="22" t="s">
        <v>2600</v>
      </c>
      <c r="FX13" s="20" t="s">
        <v>2602</v>
      </c>
      <c r="FY13" s="21" t="s">
        <v>2738</v>
      </c>
      <c r="FZ13" s="22" t="s">
        <v>2603</v>
      </c>
      <c r="GA13" s="20" t="s">
        <v>2605</v>
      </c>
      <c r="GB13" s="21" t="s">
        <v>2606</v>
      </c>
      <c r="GC13" s="22" t="s">
        <v>2607</v>
      </c>
      <c r="GD13" s="20" t="s">
        <v>2609</v>
      </c>
      <c r="GE13" s="21" t="s">
        <v>2610</v>
      </c>
      <c r="GF13" s="22" t="s">
        <v>2611</v>
      </c>
      <c r="GG13" s="20" t="s">
        <v>2613</v>
      </c>
      <c r="GH13" s="21" t="s">
        <v>2614</v>
      </c>
      <c r="GI13" s="22" t="s">
        <v>2615</v>
      </c>
      <c r="GJ13" s="20" t="s">
        <v>2617</v>
      </c>
      <c r="GK13" s="21" t="s">
        <v>2618</v>
      </c>
      <c r="GL13" s="22" t="s">
        <v>2619</v>
      </c>
      <c r="GM13" s="20" t="s">
        <v>2621</v>
      </c>
      <c r="GN13" s="21" t="s">
        <v>2622</v>
      </c>
      <c r="GO13" s="22" t="s">
        <v>2623</v>
      </c>
      <c r="GP13" s="20" t="s">
        <v>340</v>
      </c>
      <c r="GQ13" s="21" t="s">
        <v>647</v>
      </c>
      <c r="GR13" s="22" t="s">
        <v>549</v>
      </c>
      <c r="GS13" s="20" t="s">
        <v>2626</v>
      </c>
      <c r="GT13" s="21" t="s">
        <v>2627</v>
      </c>
      <c r="GU13" s="22" t="s">
        <v>2628</v>
      </c>
      <c r="GV13" s="20" t="s">
        <v>2630</v>
      </c>
      <c r="GW13" s="21" t="s">
        <v>2631</v>
      </c>
      <c r="GX13" s="22" t="s">
        <v>2632</v>
      </c>
      <c r="GY13" s="20" t="s">
        <v>2634</v>
      </c>
      <c r="GZ13" s="21" t="s">
        <v>2635</v>
      </c>
      <c r="HA13" s="22" t="s">
        <v>2636</v>
      </c>
      <c r="HB13" s="20" t="s">
        <v>2638</v>
      </c>
      <c r="HC13" s="21" t="s">
        <v>2639</v>
      </c>
      <c r="HD13" s="22" t="s">
        <v>2640</v>
      </c>
      <c r="HE13" s="20" t="s">
        <v>2642</v>
      </c>
      <c r="HF13" s="21" t="s">
        <v>2643</v>
      </c>
      <c r="HG13" s="22" t="s">
        <v>2644</v>
      </c>
      <c r="HH13" s="20" t="s">
        <v>2646</v>
      </c>
      <c r="HI13" s="21" t="s">
        <v>2647</v>
      </c>
      <c r="HJ13" s="22" t="s">
        <v>2648</v>
      </c>
      <c r="HK13" s="20" t="s">
        <v>1849</v>
      </c>
      <c r="HL13" s="21" t="s">
        <v>1850</v>
      </c>
      <c r="HM13" s="22" t="s">
        <v>50</v>
      </c>
      <c r="HN13" s="44" t="s">
        <v>2651</v>
      </c>
      <c r="HO13" s="21" t="s">
        <v>2726</v>
      </c>
      <c r="HP13" s="43" t="s">
        <v>2652</v>
      </c>
      <c r="HQ13" s="44" t="s">
        <v>2654</v>
      </c>
      <c r="HR13" s="21" t="s">
        <v>2727</v>
      </c>
      <c r="HS13" s="43" t="s">
        <v>2655</v>
      </c>
      <c r="HT13" s="44" t="s">
        <v>2657</v>
      </c>
      <c r="HU13" s="21" t="s">
        <v>2728</v>
      </c>
      <c r="HV13" s="43" t="s">
        <v>2658</v>
      </c>
      <c r="HW13" s="44" t="s">
        <v>2660</v>
      </c>
      <c r="HX13" s="21" t="s">
        <v>2729</v>
      </c>
      <c r="HY13" s="43" t="s">
        <v>2661</v>
      </c>
      <c r="HZ13" s="44" t="s">
        <v>2663</v>
      </c>
      <c r="IA13" s="21" t="s">
        <v>2730</v>
      </c>
      <c r="IB13" s="43" t="s">
        <v>2664</v>
      </c>
      <c r="IC13" s="44" t="s">
        <v>1654</v>
      </c>
      <c r="ID13" s="21" t="s">
        <v>2731</v>
      </c>
      <c r="IE13" s="43" t="s">
        <v>2666</v>
      </c>
      <c r="IF13" s="44" t="s">
        <v>2668</v>
      </c>
      <c r="IG13" s="21" t="s">
        <v>2732</v>
      </c>
      <c r="IH13" s="22" t="s">
        <v>2669</v>
      </c>
      <c r="II13" s="44" t="s">
        <v>2671</v>
      </c>
      <c r="IJ13" s="21" t="s">
        <v>2733</v>
      </c>
      <c r="IK13" s="43" t="s">
        <v>2672</v>
      </c>
      <c r="IL13" s="44" t="s">
        <v>1654</v>
      </c>
      <c r="IM13" s="21" t="s">
        <v>2731</v>
      </c>
      <c r="IN13" s="43" t="s">
        <v>2666</v>
      </c>
      <c r="IO13" s="44" t="s">
        <v>2675</v>
      </c>
      <c r="IP13" s="42" t="s">
        <v>2676</v>
      </c>
      <c r="IQ13" s="43" t="s">
        <v>2677</v>
      </c>
      <c r="IR13" s="44" t="s">
        <v>1050</v>
      </c>
      <c r="IS13" s="42" t="s">
        <v>1620</v>
      </c>
      <c r="IT13" s="43" t="s">
        <v>1051</v>
      </c>
      <c r="IU13" s="44" t="s">
        <v>1662</v>
      </c>
      <c r="IV13" s="42" t="s">
        <v>1663</v>
      </c>
      <c r="IW13" s="43" t="s">
        <v>2680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2684</v>
      </c>
      <c r="JE13" s="42" t="s">
        <v>2685</v>
      </c>
      <c r="JF13" s="43" t="s">
        <v>2686</v>
      </c>
      <c r="JG13" s="44" t="s">
        <v>2688</v>
      </c>
      <c r="JH13" s="42" t="s">
        <v>2689</v>
      </c>
      <c r="JI13" s="43" t="s">
        <v>1038</v>
      </c>
      <c r="JJ13" s="20" t="s">
        <v>2691</v>
      </c>
      <c r="JK13" s="21" t="s">
        <v>2692</v>
      </c>
      <c r="JL13" s="22" t="s">
        <v>2693</v>
      </c>
      <c r="JM13" s="20" t="s">
        <v>2695</v>
      </c>
      <c r="JN13" s="21" t="s">
        <v>2696</v>
      </c>
      <c r="JO13" s="22" t="s">
        <v>2697</v>
      </c>
      <c r="JP13" s="44" t="s">
        <v>583</v>
      </c>
      <c r="JQ13" s="21" t="s">
        <v>2734</v>
      </c>
      <c r="JR13" s="43" t="s">
        <v>2572</v>
      </c>
      <c r="JS13" s="44" t="s">
        <v>2700</v>
      </c>
      <c r="JT13" s="21" t="s">
        <v>2735</v>
      </c>
      <c r="JU13" s="43" t="s">
        <v>2701</v>
      </c>
      <c r="JV13" s="44" t="s">
        <v>2703</v>
      </c>
      <c r="JW13" s="21" t="s">
        <v>2736</v>
      </c>
      <c r="JX13" s="43" t="s">
        <v>2704</v>
      </c>
      <c r="JY13" s="53" t="s">
        <v>2705</v>
      </c>
      <c r="JZ13" s="54" t="s">
        <v>2737</v>
      </c>
      <c r="KA13" s="55" t="s">
        <v>2706</v>
      </c>
      <c r="KB13" s="20" t="s">
        <v>2709</v>
      </c>
      <c r="KC13" s="21" t="s">
        <v>2710</v>
      </c>
      <c r="KD13" s="22" t="s">
        <v>2711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2715</v>
      </c>
      <c r="KN13" s="20" t="s">
        <v>2717</v>
      </c>
      <c r="KO13" s="21" t="s">
        <v>2718</v>
      </c>
      <c r="KP13" s="22" t="s">
        <v>2719</v>
      </c>
      <c r="KQ13" s="20" t="s">
        <v>1622</v>
      </c>
      <c r="KR13" s="21" t="s">
        <v>1623</v>
      </c>
      <c r="KS13" s="22" t="s">
        <v>2721</v>
      </c>
      <c r="KT13" s="20" t="s">
        <v>2723</v>
      </c>
      <c r="KU13" s="21" t="s">
        <v>2724</v>
      </c>
      <c r="KV13" s="22" t="s">
        <v>2725</v>
      </c>
      <c r="KW13" s="20" t="s">
        <v>2740</v>
      </c>
      <c r="KX13" s="21" t="s">
        <v>2741</v>
      </c>
      <c r="KY13" s="22" t="s">
        <v>2742</v>
      </c>
      <c r="KZ13" s="20" t="s">
        <v>2744</v>
      </c>
      <c r="LA13" s="21" t="s">
        <v>2745</v>
      </c>
      <c r="LB13" s="22" t="s">
        <v>2746</v>
      </c>
      <c r="LC13" s="44" t="s">
        <v>2748</v>
      </c>
      <c r="LD13" s="21" t="s">
        <v>2778</v>
      </c>
      <c r="LE13" s="43" t="s">
        <v>2749</v>
      </c>
      <c r="LF13" s="44" t="s">
        <v>2751</v>
      </c>
      <c r="LG13" s="21" t="s">
        <v>2779</v>
      </c>
      <c r="LH13" s="43" t="s">
        <v>2752</v>
      </c>
      <c r="LI13" s="44" t="s">
        <v>2754</v>
      </c>
      <c r="LJ13" s="21" t="s">
        <v>2780</v>
      </c>
      <c r="LK13" s="43" t="s">
        <v>2755</v>
      </c>
      <c r="LL13" s="44" t="s">
        <v>1078</v>
      </c>
      <c r="LM13" s="21" t="s">
        <v>2781</v>
      </c>
      <c r="LN13" s="43" t="s">
        <v>611</v>
      </c>
      <c r="LO13" s="44" t="s">
        <v>1971</v>
      </c>
      <c r="LP13" s="21" t="s">
        <v>2782</v>
      </c>
      <c r="LQ13" s="43" t="s">
        <v>1087</v>
      </c>
      <c r="LR13" s="44" t="s">
        <v>2759</v>
      </c>
      <c r="LS13" s="21" t="s">
        <v>2783</v>
      </c>
      <c r="LT13" s="43" t="s">
        <v>2760</v>
      </c>
      <c r="LU13" s="44" t="s">
        <v>2762</v>
      </c>
      <c r="LV13" s="21" t="s">
        <v>2784</v>
      </c>
      <c r="LW13" s="43" t="s">
        <v>2763</v>
      </c>
      <c r="LX13" s="44" t="s">
        <v>1785</v>
      </c>
      <c r="LY13" s="21" t="s">
        <v>2785</v>
      </c>
      <c r="LZ13" s="43" t="s">
        <v>1786</v>
      </c>
      <c r="MA13" s="44" t="s">
        <v>2766</v>
      </c>
      <c r="MB13" s="21" t="s">
        <v>2786</v>
      </c>
      <c r="MC13" s="43" t="s">
        <v>2767</v>
      </c>
      <c r="MD13" s="44" t="s">
        <v>2769</v>
      </c>
      <c r="ME13" s="21" t="s">
        <v>2787</v>
      </c>
      <c r="MF13" s="43" t="s">
        <v>2770</v>
      </c>
      <c r="MG13" s="20" t="s">
        <v>2772</v>
      </c>
      <c r="MH13" s="21" t="s">
        <v>2773</v>
      </c>
      <c r="MI13" s="22" t="s">
        <v>2774</v>
      </c>
      <c r="MJ13" s="44" t="s">
        <v>2776</v>
      </c>
      <c r="MK13" s="21" t="s">
        <v>2788</v>
      </c>
      <c r="ML13" s="45" t="s">
        <v>2777</v>
      </c>
      <c r="MM13" s="18" t="s">
        <v>2646</v>
      </c>
      <c r="MN13" s="18" t="s">
        <v>2789</v>
      </c>
      <c r="MO13" s="18" t="s">
        <v>2648</v>
      </c>
      <c r="MP13" s="20" t="s">
        <v>359</v>
      </c>
      <c r="MQ13" s="21" t="s">
        <v>151</v>
      </c>
      <c r="MR13" s="22" t="s">
        <v>775</v>
      </c>
      <c r="MS13" s="20" t="s">
        <v>2792</v>
      </c>
      <c r="MT13" s="21" t="s">
        <v>2793</v>
      </c>
      <c r="MU13" s="22" t="s">
        <v>2794</v>
      </c>
      <c r="MV13" s="20" t="s">
        <v>2796</v>
      </c>
      <c r="MW13" s="21" t="s">
        <v>2797</v>
      </c>
      <c r="MX13" s="21" t="s">
        <v>2798</v>
      </c>
      <c r="MY13" s="20" t="s">
        <v>2800</v>
      </c>
      <c r="MZ13" s="21" t="s">
        <v>2801</v>
      </c>
      <c r="NA13" s="22" t="s">
        <v>2802</v>
      </c>
      <c r="NB13" s="20" t="s">
        <v>1614</v>
      </c>
      <c r="NC13" s="21" t="s">
        <v>1615</v>
      </c>
      <c r="ND13" s="22" t="s">
        <v>1616</v>
      </c>
      <c r="NE13" s="20" t="s">
        <v>2805</v>
      </c>
      <c r="NF13" s="21" t="s">
        <v>2806</v>
      </c>
      <c r="NG13" s="22" t="s">
        <v>2807</v>
      </c>
      <c r="NH13" s="20" t="s">
        <v>196</v>
      </c>
      <c r="NI13" s="21" t="s">
        <v>707</v>
      </c>
      <c r="NJ13" s="22" t="s">
        <v>225</v>
      </c>
      <c r="NK13" s="35" t="s">
        <v>2809</v>
      </c>
      <c r="NL13" s="36" t="s">
        <v>2810</v>
      </c>
      <c r="NM13" s="33" t="s">
        <v>2811</v>
      </c>
      <c r="NN13" s="20" t="s">
        <v>2814</v>
      </c>
      <c r="NO13" s="21" t="s">
        <v>2815</v>
      </c>
      <c r="NP13" s="22" t="s">
        <v>2816</v>
      </c>
      <c r="NQ13" s="20" t="s">
        <v>2818</v>
      </c>
      <c r="NR13" s="21" t="s">
        <v>2819</v>
      </c>
      <c r="NS13" s="22" t="s">
        <v>2820</v>
      </c>
      <c r="NT13" s="20" t="s">
        <v>2822</v>
      </c>
      <c r="NU13" s="21" t="s">
        <v>2823</v>
      </c>
      <c r="NV13" s="22" t="s">
        <v>2824</v>
      </c>
      <c r="NW13" s="20" t="s">
        <v>2826</v>
      </c>
      <c r="NX13" s="21" t="s">
        <v>2827</v>
      </c>
      <c r="NY13" s="22" t="s">
        <v>2828</v>
      </c>
      <c r="NZ13" s="20" t="s">
        <v>2830</v>
      </c>
      <c r="OA13" s="21" t="s">
        <v>2831</v>
      </c>
      <c r="OB13" s="22" t="s">
        <v>2832</v>
      </c>
      <c r="OC13" s="20" t="s">
        <v>2834</v>
      </c>
      <c r="OD13" s="21" t="s">
        <v>2835</v>
      </c>
      <c r="OE13" s="22" t="s">
        <v>2836</v>
      </c>
      <c r="OF13" s="20" t="s">
        <v>2838</v>
      </c>
      <c r="OG13" s="21" t="s">
        <v>2839</v>
      </c>
      <c r="OH13" s="22" t="s">
        <v>2840</v>
      </c>
      <c r="OI13" s="20" t="s">
        <v>2842</v>
      </c>
      <c r="OJ13" s="21" t="s">
        <v>2843</v>
      </c>
      <c r="OK13" s="22" t="s">
        <v>2844</v>
      </c>
      <c r="OL13" s="20" t="s">
        <v>2846</v>
      </c>
      <c r="OM13" s="21" t="s">
        <v>2847</v>
      </c>
      <c r="ON13" s="22" t="s">
        <v>2848</v>
      </c>
      <c r="OO13" s="20" t="s">
        <v>2850</v>
      </c>
      <c r="OP13" s="21" t="s">
        <v>2851</v>
      </c>
      <c r="OQ13" s="22" t="s">
        <v>2852</v>
      </c>
      <c r="OR13" s="44" t="s">
        <v>2854</v>
      </c>
      <c r="OS13" s="21" t="s">
        <v>3014</v>
      </c>
      <c r="OT13" s="43" t="s">
        <v>2855</v>
      </c>
      <c r="OU13" s="20" t="s">
        <v>2857</v>
      </c>
      <c r="OV13" s="21" t="s">
        <v>2858</v>
      </c>
      <c r="OW13" s="22" t="s">
        <v>2859</v>
      </c>
      <c r="OX13" s="44" t="s">
        <v>2861</v>
      </c>
      <c r="OY13" s="21" t="s">
        <v>3015</v>
      </c>
      <c r="OZ13" s="43" t="s">
        <v>2862</v>
      </c>
      <c r="PA13" s="44" t="s">
        <v>2864</v>
      </c>
      <c r="PB13" s="21" t="s">
        <v>3016</v>
      </c>
      <c r="PC13" s="43" t="s">
        <v>2865</v>
      </c>
      <c r="PD13" s="44" t="s">
        <v>2867</v>
      </c>
      <c r="PE13" s="21" t="s">
        <v>3017</v>
      </c>
      <c r="PF13" s="43" t="s">
        <v>2868</v>
      </c>
      <c r="PG13" s="44" t="s">
        <v>2870</v>
      </c>
      <c r="PH13" s="21" t="s">
        <v>3018</v>
      </c>
      <c r="PI13" s="43" t="s">
        <v>2871</v>
      </c>
      <c r="PJ13" s="44" t="s">
        <v>2873</v>
      </c>
      <c r="PK13" s="21" t="s">
        <v>3019</v>
      </c>
      <c r="PL13" s="43" t="s">
        <v>2874</v>
      </c>
      <c r="PM13" s="44" t="s">
        <v>19</v>
      </c>
      <c r="PN13" s="21" t="s">
        <v>3020</v>
      </c>
      <c r="PO13" s="43" t="s">
        <v>334</v>
      </c>
      <c r="PP13" s="44" t="s">
        <v>2877</v>
      </c>
      <c r="PQ13" s="21" t="s">
        <v>3021</v>
      </c>
      <c r="PR13" s="43" t="s">
        <v>2878</v>
      </c>
      <c r="PS13" s="20" t="s">
        <v>2880</v>
      </c>
      <c r="PT13" s="21" t="s">
        <v>2881</v>
      </c>
      <c r="PU13" s="22" t="s">
        <v>2882</v>
      </c>
      <c r="PV13" s="20" t="s">
        <v>1878</v>
      </c>
      <c r="PW13" s="21" t="s">
        <v>1879</v>
      </c>
      <c r="PX13" s="22" t="s">
        <v>2884</v>
      </c>
      <c r="PY13" s="20" t="s">
        <v>2886</v>
      </c>
      <c r="PZ13" s="21" t="s">
        <v>2887</v>
      </c>
      <c r="QA13" s="22" t="s">
        <v>2888</v>
      </c>
      <c r="QB13" s="20" t="s">
        <v>2890</v>
      </c>
      <c r="QC13" s="21" t="s">
        <v>2891</v>
      </c>
      <c r="QD13" s="22" t="s">
        <v>2892</v>
      </c>
      <c r="QE13" s="20" t="s">
        <v>2894</v>
      </c>
      <c r="QF13" s="21" t="s">
        <v>2895</v>
      </c>
      <c r="QG13" s="22" t="s">
        <v>2896</v>
      </c>
      <c r="QH13" s="20" t="s">
        <v>2898</v>
      </c>
      <c r="QI13" s="21" t="s">
        <v>2899</v>
      </c>
      <c r="QJ13" s="22" t="s">
        <v>2900</v>
      </c>
      <c r="QK13" s="20" t="s">
        <v>2902</v>
      </c>
      <c r="QL13" s="21" t="s">
        <v>2903</v>
      </c>
      <c r="QM13" s="22" t="s">
        <v>2904</v>
      </c>
      <c r="QN13" s="35" t="s">
        <v>2905</v>
      </c>
      <c r="QO13" s="36" t="s">
        <v>2906</v>
      </c>
      <c r="QP13" s="33" t="s">
        <v>2907</v>
      </c>
      <c r="QQ13" s="20" t="s">
        <v>2910</v>
      </c>
      <c r="QR13" s="21" t="s">
        <v>2911</v>
      </c>
      <c r="QS13" s="22" t="s">
        <v>2910</v>
      </c>
      <c r="QT13" s="20" t="s">
        <v>2913</v>
      </c>
      <c r="QU13" s="21" t="s">
        <v>2914</v>
      </c>
      <c r="QV13" s="22" t="s">
        <v>2915</v>
      </c>
      <c r="QW13" s="20" t="s">
        <v>2917</v>
      </c>
      <c r="QX13" s="21" t="s">
        <v>2918</v>
      </c>
      <c r="QY13" s="22" t="s">
        <v>2919</v>
      </c>
      <c r="QZ13" s="20" t="s">
        <v>2921</v>
      </c>
      <c r="RA13" s="21" t="s">
        <v>2922</v>
      </c>
      <c r="RB13" s="22" t="s">
        <v>2923</v>
      </c>
      <c r="RC13" s="20" t="s">
        <v>362</v>
      </c>
      <c r="RD13" s="21" t="s">
        <v>2925</v>
      </c>
      <c r="RE13" s="22" t="s">
        <v>2926</v>
      </c>
      <c r="RF13" s="20" t="s">
        <v>1622</v>
      </c>
      <c r="RG13" s="21" t="s">
        <v>1623</v>
      </c>
      <c r="RH13" s="22" t="s">
        <v>2928</v>
      </c>
      <c r="RI13" s="20" t="s">
        <v>2930</v>
      </c>
      <c r="RJ13" s="21" t="s">
        <v>2931</v>
      </c>
      <c r="RK13" s="22" t="s">
        <v>2932</v>
      </c>
      <c r="RL13" s="20" t="s">
        <v>2934</v>
      </c>
      <c r="RM13" s="21" t="s">
        <v>2935</v>
      </c>
      <c r="RN13" s="22" t="s">
        <v>2936</v>
      </c>
      <c r="RO13" s="20" t="s">
        <v>2938</v>
      </c>
      <c r="RP13" s="21" t="s">
        <v>2939</v>
      </c>
      <c r="RQ13" s="22" t="s">
        <v>2940</v>
      </c>
      <c r="RR13" s="20" t="s">
        <v>679</v>
      </c>
      <c r="RS13" s="21" t="s">
        <v>692</v>
      </c>
      <c r="RT13" s="22" t="s">
        <v>2942</v>
      </c>
      <c r="RU13" s="20" t="s">
        <v>2944</v>
      </c>
      <c r="RV13" s="21" t="s">
        <v>2945</v>
      </c>
      <c r="RW13" s="22" t="s">
        <v>2946</v>
      </c>
      <c r="RX13" s="20" t="s">
        <v>2948</v>
      </c>
      <c r="RY13" s="21" t="s">
        <v>2949</v>
      </c>
      <c r="RZ13" s="22" t="s">
        <v>2950</v>
      </c>
      <c r="SA13" s="20" t="s">
        <v>2952</v>
      </c>
      <c r="SB13" s="21" t="s">
        <v>2953</v>
      </c>
      <c r="SC13" s="22" t="s">
        <v>2954</v>
      </c>
      <c r="SD13" s="20" t="s">
        <v>2956</v>
      </c>
      <c r="SE13" s="21" t="s">
        <v>2957</v>
      </c>
      <c r="SF13" s="22" t="s">
        <v>2958</v>
      </c>
      <c r="SG13" s="20" t="s">
        <v>2960</v>
      </c>
      <c r="SH13" s="21" t="s">
        <v>2961</v>
      </c>
      <c r="SI13" s="22" t="s">
        <v>2962</v>
      </c>
      <c r="SJ13" s="20" t="s">
        <v>1871</v>
      </c>
      <c r="SK13" s="21" t="s">
        <v>2964</v>
      </c>
      <c r="SL13" s="22" t="s">
        <v>2965</v>
      </c>
      <c r="SM13" s="20" t="s">
        <v>2967</v>
      </c>
      <c r="SN13" s="21" t="s">
        <v>2968</v>
      </c>
      <c r="SO13" s="22" t="s">
        <v>2969</v>
      </c>
      <c r="SP13" s="20" t="s">
        <v>2971</v>
      </c>
      <c r="SQ13" s="21" t="s">
        <v>2972</v>
      </c>
      <c r="SR13" s="22" t="s">
        <v>2973</v>
      </c>
      <c r="SS13" s="20" t="s">
        <v>196</v>
      </c>
      <c r="ST13" s="21" t="s">
        <v>707</v>
      </c>
      <c r="SU13" s="22" t="s">
        <v>705</v>
      </c>
      <c r="SV13" s="20" t="s">
        <v>2976</v>
      </c>
      <c r="SW13" s="21" t="s">
        <v>2977</v>
      </c>
      <c r="SX13" s="22" t="s">
        <v>2978</v>
      </c>
      <c r="SY13" s="20" t="s">
        <v>2980</v>
      </c>
      <c r="SZ13" s="21" t="s">
        <v>2981</v>
      </c>
      <c r="TA13" s="22" t="s">
        <v>2982</v>
      </c>
      <c r="TB13" s="20" t="s">
        <v>2984</v>
      </c>
      <c r="TC13" s="21" t="s">
        <v>2985</v>
      </c>
      <c r="TD13" s="22" t="s">
        <v>705</v>
      </c>
      <c r="TE13" s="20" t="s">
        <v>2987</v>
      </c>
      <c r="TF13" s="21" t="s">
        <v>2988</v>
      </c>
      <c r="TG13" s="22" t="s">
        <v>2989</v>
      </c>
      <c r="TH13" s="20" t="s">
        <v>2991</v>
      </c>
      <c r="TI13" s="21" t="s">
        <v>2992</v>
      </c>
      <c r="TJ13" s="22" t="s">
        <v>2993</v>
      </c>
      <c r="TK13" s="20" t="s">
        <v>2995</v>
      </c>
      <c r="TL13" s="21" t="s">
        <v>2996</v>
      </c>
      <c r="TM13" s="22" t="s">
        <v>2997</v>
      </c>
      <c r="TN13" s="20" t="s">
        <v>2999</v>
      </c>
      <c r="TO13" s="21" t="s">
        <v>3000</v>
      </c>
      <c r="TP13" s="22" t="s">
        <v>3001</v>
      </c>
      <c r="TQ13" s="20" t="s">
        <v>3003</v>
      </c>
      <c r="TR13" s="21" t="s">
        <v>3004</v>
      </c>
      <c r="TS13" s="22" t="s">
        <v>3005</v>
      </c>
      <c r="TT13" s="20" t="s">
        <v>3007</v>
      </c>
      <c r="TU13" s="21" t="s">
        <v>3008</v>
      </c>
      <c r="TV13" s="22" t="s">
        <v>3009</v>
      </c>
      <c r="TW13" s="20" t="s">
        <v>1965</v>
      </c>
      <c r="TX13" s="21" t="s">
        <v>1966</v>
      </c>
      <c r="TY13" s="22" t="s">
        <v>3010</v>
      </c>
      <c r="TZ13" s="20" t="s">
        <v>62</v>
      </c>
      <c r="UA13" s="21" t="s">
        <v>3012</v>
      </c>
      <c r="UB13" s="22" t="s">
        <v>3013</v>
      </c>
      <c r="UC13" s="20" t="s">
        <v>3023</v>
      </c>
      <c r="UD13" s="21" t="s">
        <v>3024</v>
      </c>
      <c r="UE13" s="22" t="s">
        <v>3025</v>
      </c>
      <c r="UF13" s="20" t="s">
        <v>3027</v>
      </c>
      <c r="UG13" s="21" t="s">
        <v>3028</v>
      </c>
      <c r="UH13" s="22" t="s">
        <v>3029</v>
      </c>
      <c r="UI13" s="20" t="s">
        <v>3031</v>
      </c>
      <c r="UJ13" s="21" t="s">
        <v>3032</v>
      </c>
      <c r="UK13" s="22" t="s">
        <v>3033</v>
      </c>
      <c r="UL13" s="20" t="s">
        <v>3035</v>
      </c>
      <c r="UM13" s="21" t="s">
        <v>3036</v>
      </c>
      <c r="UN13" s="22" t="s">
        <v>3037</v>
      </c>
      <c r="UO13" s="20" t="s">
        <v>3039</v>
      </c>
      <c r="UP13" s="21" t="s">
        <v>3040</v>
      </c>
      <c r="UQ13" s="22" t="s">
        <v>3041</v>
      </c>
      <c r="UR13" s="20" t="s">
        <v>3043</v>
      </c>
      <c r="US13" s="21" t="s">
        <v>3044</v>
      </c>
      <c r="UT13" s="22" t="s">
        <v>3045</v>
      </c>
      <c r="UU13" s="20" t="s">
        <v>3047</v>
      </c>
      <c r="UV13" s="21" t="s">
        <v>3048</v>
      </c>
      <c r="UW13" s="22" t="s">
        <v>3049</v>
      </c>
      <c r="UX13" s="20" t="s">
        <v>3051</v>
      </c>
      <c r="UY13" s="21" t="s">
        <v>3052</v>
      </c>
      <c r="UZ13" s="22" t="s">
        <v>3053</v>
      </c>
      <c r="VA13" s="20" t="s">
        <v>3055</v>
      </c>
      <c r="VB13" s="21" t="s">
        <v>3056</v>
      </c>
      <c r="VC13" s="22" t="s">
        <v>3057</v>
      </c>
      <c r="VD13" s="20" t="s">
        <v>3059</v>
      </c>
      <c r="VE13" s="21" t="s">
        <v>3060</v>
      </c>
      <c r="VF13" s="22" t="s">
        <v>552</v>
      </c>
      <c r="VG13" s="20" t="s">
        <v>3062</v>
      </c>
      <c r="VH13" s="21" t="s">
        <v>3063</v>
      </c>
      <c r="VI13" s="22" t="s">
        <v>3064</v>
      </c>
      <c r="VJ13" s="20" t="s">
        <v>3066</v>
      </c>
      <c r="VK13" s="21" t="s">
        <v>3067</v>
      </c>
      <c r="VL13" s="22" t="s">
        <v>3068</v>
      </c>
      <c r="VM13" s="20" t="s">
        <v>340</v>
      </c>
      <c r="VN13" s="21" t="s">
        <v>3070</v>
      </c>
      <c r="VO13" s="22" t="s">
        <v>342</v>
      </c>
      <c r="VP13" s="20" t="s">
        <v>2472</v>
      </c>
      <c r="VQ13" s="21" t="s">
        <v>2473</v>
      </c>
      <c r="VR13" s="22" t="s">
        <v>3072</v>
      </c>
      <c r="VS13" s="20" t="s">
        <v>3074</v>
      </c>
      <c r="VT13" s="21" t="s">
        <v>3075</v>
      </c>
      <c r="VU13" s="22" t="s">
        <v>3076</v>
      </c>
      <c r="VV13" s="20" t="s">
        <v>1554</v>
      </c>
      <c r="VW13" s="21" t="s">
        <v>1555</v>
      </c>
      <c r="VX13" s="22" t="s">
        <v>3078</v>
      </c>
      <c r="VY13" s="20" t="s">
        <v>3079</v>
      </c>
      <c r="VZ13" s="21" t="s">
        <v>3080</v>
      </c>
      <c r="WA13" s="22" t="s">
        <v>3081</v>
      </c>
      <c r="WB13" s="20" t="s">
        <v>3083</v>
      </c>
      <c r="WC13" s="21" t="s">
        <v>3084</v>
      </c>
      <c r="WD13" s="22" t="s">
        <v>3085</v>
      </c>
      <c r="WE13" s="20" t="s">
        <v>3074</v>
      </c>
      <c r="WF13" s="21" t="s">
        <v>3075</v>
      </c>
      <c r="WG13" s="22" t="s">
        <v>3087</v>
      </c>
      <c r="WH13" s="20" t="s">
        <v>3089</v>
      </c>
      <c r="WI13" s="21" t="s">
        <v>3090</v>
      </c>
      <c r="WJ13" s="22" t="s">
        <v>3091</v>
      </c>
      <c r="WK13" s="20" t="s">
        <v>3093</v>
      </c>
      <c r="WL13" s="21" t="s">
        <v>3094</v>
      </c>
      <c r="WM13" s="22" t="s">
        <v>3095</v>
      </c>
      <c r="WN13" s="20" t="s">
        <v>3097</v>
      </c>
      <c r="WO13" s="21" t="s">
        <v>3098</v>
      </c>
      <c r="WP13" s="22" t="s">
        <v>2056</v>
      </c>
      <c r="WQ13" s="20" t="s">
        <v>3100</v>
      </c>
      <c r="WR13" s="21" t="s">
        <v>3101</v>
      </c>
      <c r="WS13" s="22" t="s">
        <v>3102</v>
      </c>
      <c r="WT13" s="20" t="s">
        <v>3104</v>
      </c>
      <c r="WU13" s="21" t="s">
        <v>3105</v>
      </c>
      <c r="WV13" s="22" t="s">
        <v>3106</v>
      </c>
      <c r="WW13" s="20" t="s">
        <v>3108</v>
      </c>
      <c r="WX13" s="21" t="s">
        <v>3109</v>
      </c>
      <c r="WY13" s="22" t="s">
        <v>3110</v>
      </c>
      <c r="WZ13" s="20" t="s">
        <v>196</v>
      </c>
      <c r="XA13" s="21" t="s">
        <v>707</v>
      </c>
      <c r="XB13" s="22" t="s">
        <v>3112</v>
      </c>
      <c r="XC13" s="20" t="s">
        <v>3114</v>
      </c>
      <c r="XD13" s="21" t="s">
        <v>3115</v>
      </c>
      <c r="XE13" s="22" t="s">
        <v>3116</v>
      </c>
      <c r="XF13" s="20" t="s">
        <v>3118</v>
      </c>
      <c r="XG13" s="21" t="s">
        <v>3119</v>
      </c>
      <c r="XH13" s="22" t="s">
        <v>3120</v>
      </c>
      <c r="XI13" s="20" t="s">
        <v>3122</v>
      </c>
      <c r="XJ13" s="21" t="s">
        <v>3123</v>
      </c>
      <c r="XK13" s="22" t="s">
        <v>3124</v>
      </c>
      <c r="XL13" s="20" t="s">
        <v>3126</v>
      </c>
      <c r="XM13" s="21" t="s">
        <v>3127</v>
      </c>
      <c r="XN13" s="22" t="s">
        <v>3128</v>
      </c>
      <c r="XO13" s="20" t="s">
        <v>3130</v>
      </c>
      <c r="XP13" s="21" t="s">
        <v>3131</v>
      </c>
      <c r="XQ13" s="22" t="s">
        <v>3132</v>
      </c>
      <c r="XR13" s="20" t="s">
        <v>614</v>
      </c>
      <c r="XS13" s="21" t="s">
        <v>209</v>
      </c>
      <c r="XT13" s="22" t="s">
        <v>3134</v>
      </c>
      <c r="XU13" s="20" t="s">
        <v>3136</v>
      </c>
      <c r="XV13" s="21" t="s">
        <v>3137</v>
      </c>
      <c r="XW13" s="22" t="s">
        <v>3138</v>
      </c>
      <c r="XX13" s="20" t="s">
        <v>3140</v>
      </c>
      <c r="XY13" s="21" t="s">
        <v>3141</v>
      </c>
      <c r="XZ13" s="22" t="s">
        <v>3142</v>
      </c>
      <c r="YA13" s="20" t="s">
        <v>1785</v>
      </c>
      <c r="YB13" s="21" t="s">
        <v>1177</v>
      </c>
      <c r="YC13" s="22" t="s">
        <v>3144</v>
      </c>
      <c r="YD13" s="20" t="s">
        <v>3146</v>
      </c>
      <c r="YE13" s="21" t="s">
        <v>3147</v>
      </c>
      <c r="YF13" s="22" t="s">
        <v>3148</v>
      </c>
      <c r="YG13" s="20" t="s">
        <v>3150</v>
      </c>
      <c r="YH13" s="21" t="s">
        <v>3151</v>
      </c>
      <c r="YI13" s="22" t="s">
        <v>3152</v>
      </c>
      <c r="YJ13" s="20" t="s">
        <v>340</v>
      </c>
      <c r="YK13" s="21" t="s">
        <v>647</v>
      </c>
      <c r="YL13" s="22" t="s">
        <v>342</v>
      </c>
      <c r="YM13" s="20" t="s">
        <v>3155</v>
      </c>
      <c r="YN13" s="21" t="s">
        <v>3156</v>
      </c>
      <c r="YO13" s="22" t="s">
        <v>3157</v>
      </c>
      <c r="YP13" s="20" t="s">
        <v>3159</v>
      </c>
      <c r="YQ13" s="21" t="s">
        <v>3160</v>
      </c>
      <c r="YR13" s="22" t="s">
        <v>3161</v>
      </c>
      <c r="YS13" s="20" t="s">
        <v>777</v>
      </c>
      <c r="YT13" s="21" t="s">
        <v>3163</v>
      </c>
      <c r="YU13" s="22" t="s">
        <v>778</v>
      </c>
      <c r="YV13" s="20" t="s">
        <v>3165</v>
      </c>
      <c r="YW13" s="21" t="s">
        <v>3166</v>
      </c>
      <c r="YX13" s="22" t="s">
        <v>3167</v>
      </c>
      <c r="YY13" s="20" t="s">
        <v>3169</v>
      </c>
      <c r="YZ13" s="21" t="s">
        <v>3170</v>
      </c>
      <c r="ZA13" s="22" t="s">
        <v>3043</v>
      </c>
      <c r="ZB13" s="20" t="s">
        <v>3172</v>
      </c>
      <c r="ZC13" s="21" t="s">
        <v>3173</v>
      </c>
      <c r="ZD13" s="22" t="s">
        <v>3174</v>
      </c>
      <c r="ZE13" s="20" t="s">
        <v>3176</v>
      </c>
      <c r="ZF13" s="21" t="s">
        <v>3177</v>
      </c>
      <c r="ZG13" s="22" t="s">
        <v>3178</v>
      </c>
      <c r="ZH13" s="20" t="s">
        <v>2105</v>
      </c>
      <c r="ZI13" s="21" t="s">
        <v>2106</v>
      </c>
      <c r="ZJ13" s="22" t="s">
        <v>3180</v>
      </c>
      <c r="ZK13" s="20" t="s">
        <v>3182</v>
      </c>
      <c r="ZL13" s="21" t="s">
        <v>3183</v>
      </c>
      <c r="ZM13" s="22" t="s">
        <v>3184</v>
      </c>
      <c r="ZN13" s="20" t="s">
        <v>3186</v>
      </c>
      <c r="ZO13" s="21" t="s">
        <v>3187</v>
      </c>
      <c r="ZP13" s="22" t="s">
        <v>3188</v>
      </c>
      <c r="ZQ13" s="20" t="s">
        <v>3190</v>
      </c>
      <c r="ZR13" s="21" t="s">
        <v>3191</v>
      </c>
      <c r="ZS13" s="22" t="s">
        <v>3192</v>
      </c>
      <c r="ZT13" s="20" t="s">
        <v>3194</v>
      </c>
      <c r="ZU13" s="21" t="s">
        <v>3195</v>
      </c>
      <c r="ZV13" s="22" t="s">
        <v>3196</v>
      </c>
      <c r="ZW13" s="35" t="s">
        <v>3197</v>
      </c>
      <c r="ZX13" s="36" t="s">
        <v>3198</v>
      </c>
      <c r="ZY13" s="33" t="s">
        <v>3199</v>
      </c>
      <c r="ZZ13" s="20" t="s">
        <v>3202</v>
      </c>
      <c r="AAA13" s="21" t="s">
        <v>3203</v>
      </c>
      <c r="AAB13" s="22" t="s">
        <v>3204</v>
      </c>
      <c r="AAC13" s="20" t="s">
        <v>3059</v>
      </c>
      <c r="AAD13" s="21" t="s">
        <v>3060</v>
      </c>
      <c r="AAE13" s="22" t="s">
        <v>3206</v>
      </c>
    </row>
    <row r="14" spans="1:70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>
      <c r="A39" s="90" t="s">
        <v>789</v>
      </c>
      <c r="B39" s="91"/>
      <c r="C39" s="3">
        <f t="shared" ref="C39" si="0">SUM(A39:B39)</f>
        <v>0</v>
      </c>
      <c r="D39" s="3">
        <f t="shared" ref="D39:BO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/>
      <c r="AH39" s="3">
        <f t="shared" si="1"/>
        <v>0</v>
      </c>
      <c r="AI39" s="3">
        <f t="shared" si="1"/>
        <v>0</v>
      </c>
      <c r="AJ39" s="3"/>
      <c r="AK39" s="3"/>
      <c r="AL39" s="3"/>
      <c r="AM39" s="3"/>
      <c r="AN39" s="3"/>
      <c r="AO39" s="3"/>
      <c r="AP39" s="3">
        <f t="shared" si="1"/>
        <v>0</v>
      </c>
      <c r="AQ39" s="3"/>
      <c r="AR39" s="3"/>
      <c r="AS39" s="3"/>
      <c r="AT39" s="3">
        <f t="shared" si="1"/>
        <v>0</v>
      </c>
      <c r="AU39" s="3"/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/>
      <c r="BA39" s="3">
        <f t="shared" si="1"/>
        <v>0</v>
      </c>
      <c r="BB39" s="3"/>
      <c r="BC39" s="3"/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ref="BP39:EA39" si="3">SUM(BP14:BP38)</f>
        <v>0</v>
      </c>
      <c r="BQ39" s="3">
        <f t="shared" si="3"/>
        <v>0</v>
      </c>
      <c r="BR39" s="3">
        <f t="shared" si="3"/>
        <v>0</v>
      </c>
      <c r="BS39" s="3">
        <f t="shared" si="3"/>
        <v>0</v>
      </c>
      <c r="BT39" s="3">
        <f t="shared" si="3"/>
        <v>0</v>
      </c>
      <c r="BU39" s="3">
        <f t="shared" si="3"/>
        <v>0</v>
      </c>
      <c r="BV39" s="3">
        <f t="shared" si="3"/>
        <v>0</v>
      </c>
      <c r="BW39" s="3">
        <f t="shared" si="3"/>
        <v>0</v>
      </c>
      <c r="BX39" s="3">
        <f t="shared" si="3"/>
        <v>0</v>
      </c>
      <c r="BY39" s="3">
        <f t="shared" si="3"/>
        <v>0</v>
      </c>
      <c r="BZ39" s="3">
        <f t="shared" si="3"/>
        <v>0</v>
      </c>
      <c r="CA39" s="3">
        <f t="shared" si="3"/>
        <v>0</v>
      </c>
      <c r="CB39" s="3">
        <f t="shared" si="3"/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/>
      <c r="CK39" s="3">
        <f t="shared" si="3"/>
        <v>0</v>
      </c>
      <c r="CL39" s="3"/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ref="EB39:GM39" si="4">SUM(EB14:EB38)</f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si="4"/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ref="GN39:IY39" si="5">SUM(GN14:GN38)</f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si="5"/>
        <v>0</v>
      </c>
      <c r="HT39" s="3">
        <f t="shared" si="5"/>
        <v>0</v>
      </c>
      <c r="HU39" s="3">
        <f t="shared" si="5"/>
        <v>0</v>
      </c>
      <c r="HV39" s="3">
        <f t="shared" si="5"/>
        <v>0</v>
      </c>
      <c r="HW39" s="3">
        <f t="shared" si="5"/>
        <v>0</v>
      </c>
      <c r="HX39" s="3">
        <f t="shared" si="5"/>
        <v>0</v>
      </c>
      <c r="HY39" s="3">
        <f t="shared" si="5"/>
        <v>0</v>
      </c>
      <c r="HZ39" s="3">
        <f t="shared" si="5"/>
        <v>0</v>
      </c>
      <c r="IA39" s="3">
        <f t="shared" si="5"/>
        <v>0</v>
      </c>
      <c r="IB39" s="3">
        <f t="shared" si="5"/>
        <v>0</v>
      </c>
      <c r="IC39" s="3">
        <f t="shared" si="5"/>
        <v>0</v>
      </c>
      <c r="ID39" s="3">
        <f t="shared" si="5"/>
        <v>0</v>
      </c>
      <c r="IE39" s="3">
        <f t="shared" si="5"/>
        <v>0</v>
      </c>
      <c r="IF39" s="3">
        <f t="shared" si="5"/>
        <v>0</v>
      </c>
      <c r="IG39" s="3">
        <f t="shared" si="5"/>
        <v>0</v>
      </c>
      <c r="IH39" s="3">
        <f t="shared" si="5"/>
        <v>0</v>
      </c>
      <c r="II39" s="3">
        <f t="shared" si="5"/>
        <v>0</v>
      </c>
      <c r="IJ39" s="3">
        <f t="shared" si="5"/>
        <v>0</v>
      </c>
      <c r="IK39" s="3">
        <f t="shared" si="5"/>
        <v>0</v>
      </c>
      <c r="IL39" s="3">
        <f t="shared" si="5"/>
        <v>0</v>
      </c>
      <c r="IM39" s="3">
        <f t="shared" si="5"/>
        <v>0</v>
      </c>
      <c r="IN39" s="3">
        <f t="shared" si="5"/>
        <v>0</v>
      </c>
      <c r="IO39" s="3">
        <f t="shared" si="5"/>
        <v>0</v>
      </c>
      <c r="IP39" s="3">
        <f t="shared" si="5"/>
        <v>0</v>
      </c>
      <c r="IQ39" s="3">
        <f t="shared" si="5"/>
        <v>0</v>
      </c>
      <c r="IR39" s="3">
        <f t="shared" si="5"/>
        <v>0</v>
      </c>
      <c r="IS39" s="3">
        <f t="shared" si="5"/>
        <v>0</v>
      </c>
      <c r="IT39" s="3">
        <f t="shared" si="5"/>
        <v>0</v>
      </c>
      <c r="IU39" s="3">
        <f t="shared" si="5"/>
        <v>0</v>
      </c>
      <c r="IV39" s="3">
        <f t="shared" si="5"/>
        <v>0</v>
      </c>
      <c r="IW39" s="3">
        <f t="shared" si="5"/>
        <v>0</v>
      </c>
      <c r="IX39" s="3">
        <f t="shared" si="5"/>
        <v>0</v>
      </c>
      <c r="IY39" s="3">
        <f t="shared" si="5"/>
        <v>0</v>
      </c>
      <c r="IZ39" s="3">
        <f t="shared" ref="IZ39:LK39" si="6">SUM(IZ14:IZ38)</f>
        <v>0</v>
      </c>
      <c r="JA39" s="3">
        <f t="shared" si="6"/>
        <v>0</v>
      </c>
      <c r="JB39" s="3">
        <f t="shared" si="6"/>
        <v>0</v>
      </c>
      <c r="JC39" s="3">
        <f t="shared" si="6"/>
        <v>0</v>
      </c>
      <c r="JD39" s="3">
        <f t="shared" si="6"/>
        <v>0</v>
      </c>
      <c r="JE39" s="3">
        <f t="shared" si="6"/>
        <v>0</v>
      </c>
      <c r="JF39" s="3">
        <f t="shared" si="6"/>
        <v>0</v>
      </c>
      <c r="JG39" s="3">
        <f t="shared" si="6"/>
        <v>0</v>
      </c>
      <c r="JH39" s="3">
        <f t="shared" si="6"/>
        <v>0</v>
      </c>
      <c r="JI39" s="3">
        <f t="shared" si="6"/>
        <v>0</v>
      </c>
      <c r="JJ39" s="3">
        <f t="shared" si="6"/>
        <v>0</v>
      </c>
      <c r="JK39" s="3">
        <f t="shared" si="6"/>
        <v>0</v>
      </c>
      <c r="JL39" s="3">
        <f t="shared" si="6"/>
        <v>0</v>
      </c>
      <c r="JM39" s="3">
        <f t="shared" si="6"/>
        <v>0</v>
      </c>
      <c r="JN39" s="3">
        <f t="shared" si="6"/>
        <v>0</v>
      </c>
      <c r="JO39" s="3">
        <f t="shared" si="6"/>
        <v>0</v>
      </c>
      <c r="JP39" s="3">
        <f t="shared" si="6"/>
        <v>0</v>
      </c>
      <c r="JQ39" s="3">
        <f t="shared" si="6"/>
        <v>0</v>
      </c>
      <c r="JR39" s="3">
        <f t="shared" si="6"/>
        <v>0</v>
      </c>
      <c r="JS39" s="3">
        <f t="shared" si="6"/>
        <v>0</v>
      </c>
      <c r="JT39" s="3">
        <f t="shared" si="6"/>
        <v>0</v>
      </c>
      <c r="JU39" s="3">
        <f t="shared" si="6"/>
        <v>0</v>
      </c>
      <c r="JV39" s="3">
        <f t="shared" si="6"/>
        <v>0</v>
      </c>
      <c r="JW39" s="3">
        <f t="shared" si="6"/>
        <v>0</v>
      </c>
      <c r="JX39" s="3">
        <f t="shared" si="6"/>
        <v>0</v>
      </c>
      <c r="JY39" s="3">
        <f t="shared" si="6"/>
        <v>0</v>
      </c>
      <c r="JZ39" s="3">
        <f t="shared" si="6"/>
        <v>0</v>
      </c>
      <c r="KA39" s="3">
        <f t="shared" si="6"/>
        <v>0</v>
      </c>
      <c r="KB39" s="3">
        <f t="shared" si="6"/>
        <v>0</v>
      </c>
      <c r="KC39" s="3">
        <f t="shared" si="6"/>
        <v>0</v>
      </c>
      <c r="KD39" s="3">
        <f t="shared" si="6"/>
        <v>0</v>
      </c>
      <c r="KE39" s="3">
        <f t="shared" si="6"/>
        <v>0</v>
      </c>
      <c r="KF39" s="3">
        <f t="shared" si="6"/>
        <v>0</v>
      </c>
      <c r="KG39" s="3">
        <f t="shared" si="6"/>
        <v>0</v>
      </c>
      <c r="KH39" s="3">
        <f t="shared" si="6"/>
        <v>0</v>
      </c>
      <c r="KI39" s="3">
        <f t="shared" si="6"/>
        <v>0</v>
      </c>
      <c r="KJ39" s="3">
        <f t="shared" si="6"/>
        <v>0</v>
      </c>
      <c r="KK39" s="3">
        <f t="shared" si="6"/>
        <v>0</v>
      </c>
      <c r="KL39" s="3">
        <f t="shared" si="6"/>
        <v>0</v>
      </c>
      <c r="KM39" s="3">
        <f t="shared" si="6"/>
        <v>0</v>
      </c>
      <c r="KN39" s="3">
        <f t="shared" si="6"/>
        <v>0</v>
      </c>
      <c r="KO39" s="3">
        <f t="shared" si="6"/>
        <v>0</v>
      </c>
      <c r="KP39" s="3">
        <f t="shared" si="6"/>
        <v>0</v>
      </c>
      <c r="KQ39" s="3">
        <f t="shared" si="6"/>
        <v>0</v>
      </c>
      <c r="KR39" s="3">
        <f t="shared" si="6"/>
        <v>0</v>
      </c>
      <c r="KS39" s="3">
        <f t="shared" si="6"/>
        <v>0</v>
      </c>
      <c r="KT39" s="3">
        <f t="shared" si="6"/>
        <v>0</v>
      </c>
      <c r="KU39" s="3">
        <f t="shared" si="6"/>
        <v>0</v>
      </c>
      <c r="KV39" s="3">
        <f t="shared" si="6"/>
        <v>0</v>
      </c>
      <c r="KW39" s="3">
        <f t="shared" si="6"/>
        <v>0</v>
      </c>
      <c r="KX39" s="3">
        <f t="shared" si="6"/>
        <v>0</v>
      </c>
      <c r="KY39" s="3">
        <f t="shared" si="6"/>
        <v>0</v>
      </c>
      <c r="KZ39" s="3">
        <f t="shared" si="6"/>
        <v>0</v>
      </c>
      <c r="LA39" s="3">
        <f t="shared" si="6"/>
        <v>0</v>
      </c>
      <c r="LB39" s="3">
        <f t="shared" si="6"/>
        <v>0</v>
      </c>
      <c r="LC39" s="3">
        <f t="shared" si="6"/>
        <v>0</v>
      </c>
      <c r="LD39" s="3">
        <f t="shared" si="6"/>
        <v>0</v>
      </c>
      <c r="LE39" s="3">
        <f t="shared" si="6"/>
        <v>0</v>
      </c>
      <c r="LF39" s="3">
        <f t="shared" si="6"/>
        <v>0</v>
      </c>
      <c r="LG39" s="3">
        <f t="shared" si="6"/>
        <v>0</v>
      </c>
      <c r="LH39" s="3">
        <f t="shared" si="6"/>
        <v>0</v>
      </c>
      <c r="LI39" s="3">
        <f t="shared" si="6"/>
        <v>0</v>
      </c>
      <c r="LJ39" s="3">
        <f t="shared" si="6"/>
        <v>0</v>
      </c>
      <c r="LK39" s="3">
        <f t="shared" si="6"/>
        <v>0</v>
      </c>
      <c r="LL39" s="3">
        <f t="shared" ref="LL39:NW39" si="7">SUM(LL14:LL38)</f>
        <v>0</v>
      </c>
      <c r="LM39" s="3">
        <f t="shared" si="7"/>
        <v>0</v>
      </c>
      <c r="LN39" s="3">
        <f t="shared" si="7"/>
        <v>0</v>
      </c>
      <c r="LO39" s="3">
        <f t="shared" si="7"/>
        <v>0</v>
      </c>
      <c r="LP39" s="3">
        <f t="shared" si="7"/>
        <v>0</v>
      </c>
      <c r="LQ39" s="3">
        <f t="shared" si="7"/>
        <v>0</v>
      </c>
      <c r="LR39" s="3">
        <f t="shared" si="7"/>
        <v>0</v>
      </c>
      <c r="LS39" s="3">
        <f t="shared" si="7"/>
        <v>0</v>
      </c>
      <c r="LT39" s="3">
        <f t="shared" si="7"/>
        <v>0</v>
      </c>
      <c r="LU39" s="3">
        <f t="shared" si="7"/>
        <v>0</v>
      </c>
      <c r="LV39" s="3">
        <f t="shared" si="7"/>
        <v>0</v>
      </c>
      <c r="LW39" s="3">
        <f t="shared" si="7"/>
        <v>0</v>
      </c>
      <c r="LX39" s="3">
        <f t="shared" si="7"/>
        <v>0</v>
      </c>
      <c r="LY39" s="3">
        <f t="shared" si="7"/>
        <v>0</v>
      </c>
      <c r="LZ39" s="3">
        <f t="shared" si="7"/>
        <v>0</v>
      </c>
      <c r="MA39" s="3">
        <f t="shared" si="7"/>
        <v>0</v>
      </c>
      <c r="MB39" s="3">
        <f t="shared" si="7"/>
        <v>0</v>
      </c>
      <c r="MC39" s="3">
        <f t="shared" si="7"/>
        <v>0</v>
      </c>
      <c r="MD39" s="3">
        <f t="shared" si="7"/>
        <v>0</v>
      </c>
      <c r="ME39" s="3">
        <f t="shared" si="7"/>
        <v>0</v>
      </c>
      <c r="MF39" s="3">
        <f t="shared" si="7"/>
        <v>0</v>
      </c>
      <c r="MG39" s="3">
        <f t="shared" si="7"/>
        <v>0</v>
      </c>
      <c r="MH39" s="3">
        <f t="shared" si="7"/>
        <v>0</v>
      </c>
      <c r="MI39" s="3">
        <f t="shared" si="7"/>
        <v>0</v>
      </c>
      <c r="MJ39" s="3">
        <f t="shared" si="7"/>
        <v>0</v>
      </c>
      <c r="MK39" s="3">
        <f t="shared" si="7"/>
        <v>0</v>
      </c>
      <c r="ML39" s="3">
        <f t="shared" si="7"/>
        <v>0</v>
      </c>
      <c r="MM39" s="3">
        <f t="shared" si="7"/>
        <v>0</v>
      </c>
      <c r="MN39" s="3">
        <f t="shared" si="7"/>
        <v>0</v>
      </c>
      <c r="MO39" s="3">
        <f t="shared" si="7"/>
        <v>0</v>
      </c>
      <c r="MP39" s="3">
        <f t="shared" si="7"/>
        <v>0</v>
      </c>
      <c r="MQ39" s="3">
        <f t="shared" si="7"/>
        <v>0</v>
      </c>
      <c r="MR39" s="3">
        <f t="shared" si="7"/>
        <v>0</v>
      </c>
      <c r="MS39" s="3">
        <f t="shared" si="7"/>
        <v>0</v>
      </c>
      <c r="MT39" s="3">
        <f t="shared" si="7"/>
        <v>0</v>
      </c>
      <c r="MU39" s="3">
        <f t="shared" si="7"/>
        <v>0</v>
      </c>
      <c r="MV39" s="3">
        <f t="shared" si="7"/>
        <v>0</v>
      </c>
      <c r="MW39" s="3">
        <f t="shared" si="7"/>
        <v>0</v>
      </c>
      <c r="MX39" s="3">
        <f t="shared" si="7"/>
        <v>0</v>
      </c>
      <c r="MY39" s="3">
        <f t="shared" si="7"/>
        <v>0</v>
      </c>
      <c r="MZ39" s="3">
        <f t="shared" si="7"/>
        <v>0</v>
      </c>
      <c r="NA39" s="3">
        <f t="shared" si="7"/>
        <v>0</v>
      </c>
      <c r="NB39" s="3">
        <f t="shared" si="7"/>
        <v>0</v>
      </c>
      <c r="NC39" s="3">
        <f t="shared" si="7"/>
        <v>0</v>
      </c>
      <c r="ND39" s="3">
        <f t="shared" si="7"/>
        <v>0</v>
      </c>
      <c r="NE39" s="3">
        <f t="shared" si="7"/>
        <v>0</v>
      </c>
      <c r="NF39" s="3">
        <f t="shared" si="7"/>
        <v>0</v>
      </c>
      <c r="NG39" s="3">
        <f t="shared" si="7"/>
        <v>0</v>
      </c>
      <c r="NH39" s="3">
        <f t="shared" si="7"/>
        <v>0</v>
      </c>
      <c r="NI39" s="3">
        <f t="shared" si="7"/>
        <v>0</v>
      </c>
      <c r="NJ39" s="3">
        <f t="shared" si="7"/>
        <v>0</v>
      </c>
      <c r="NK39" s="3">
        <f t="shared" si="7"/>
        <v>0</v>
      </c>
      <c r="NL39" s="3">
        <f t="shared" si="7"/>
        <v>0</v>
      </c>
      <c r="NM39" s="3">
        <f t="shared" si="7"/>
        <v>0</v>
      </c>
      <c r="NN39" s="3">
        <f t="shared" si="7"/>
        <v>0</v>
      </c>
      <c r="NO39" s="3">
        <f t="shared" si="7"/>
        <v>0</v>
      </c>
      <c r="NP39" s="3">
        <f t="shared" si="7"/>
        <v>0</v>
      </c>
      <c r="NQ39" s="3">
        <f t="shared" si="7"/>
        <v>0</v>
      </c>
      <c r="NR39" s="3">
        <f t="shared" si="7"/>
        <v>0</v>
      </c>
      <c r="NS39" s="3">
        <f t="shared" si="7"/>
        <v>0</v>
      </c>
      <c r="NT39" s="3">
        <f t="shared" si="7"/>
        <v>0</v>
      </c>
      <c r="NU39" s="3">
        <f t="shared" si="7"/>
        <v>0</v>
      </c>
      <c r="NV39" s="3">
        <f t="shared" si="7"/>
        <v>0</v>
      </c>
      <c r="NW39" s="3">
        <f t="shared" si="7"/>
        <v>0</v>
      </c>
      <c r="NX39" s="3">
        <f t="shared" ref="NX39:QI39" si="8">SUM(NX14:NX38)</f>
        <v>0</v>
      </c>
      <c r="NY39" s="3">
        <f t="shared" si="8"/>
        <v>0</v>
      </c>
      <c r="NZ39" s="3">
        <f t="shared" si="8"/>
        <v>0</v>
      </c>
      <c r="OA39" s="3">
        <f t="shared" si="8"/>
        <v>0</v>
      </c>
      <c r="OB39" s="3">
        <f t="shared" si="8"/>
        <v>0</v>
      </c>
      <c r="OC39" s="3">
        <f t="shared" si="8"/>
        <v>0</v>
      </c>
      <c r="OD39" s="3">
        <f t="shared" si="8"/>
        <v>0</v>
      </c>
      <c r="OE39" s="3">
        <f t="shared" si="8"/>
        <v>0</v>
      </c>
      <c r="OF39" s="3">
        <f t="shared" si="8"/>
        <v>0</v>
      </c>
      <c r="OG39" s="3">
        <f t="shared" si="8"/>
        <v>0</v>
      </c>
      <c r="OH39" s="3">
        <f t="shared" si="8"/>
        <v>0</v>
      </c>
      <c r="OI39" s="3">
        <f t="shared" si="8"/>
        <v>0</v>
      </c>
      <c r="OJ39" s="3">
        <f t="shared" si="8"/>
        <v>0</v>
      </c>
      <c r="OK39" s="3">
        <f t="shared" si="8"/>
        <v>0</v>
      </c>
      <c r="OL39" s="3">
        <f t="shared" si="8"/>
        <v>0</v>
      </c>
      <c r="OM39" s="3">
        <f t="shared" si="8"/>
        <v>0</v>
      </c>
      <c r="ON39" s="3">
        <f t="shared" si="8"/>
        <v>0</v>
      </c>
      <c r="OO39" s="3">
        <f t="shared" si="8"/>
        <v>0</v>
      </c>
      <c r="OP39" s="3">
        <f t="shared" si="8"/>
        <v>0</v>
      </c>
      <c r="OQ39" s="3">
        <f t="shared" si="8"/>
        <v>0</v>
      </c>
      <c r="OR39" s="3">
        <f t="shared" si="8"/>
        <v>0</v>
      </c>
      <c r="OS39" s="3">
        <f t="shared" si="8"/>
        <v>0</v>
      </c>
      <c r="OT39" s="3">
        <f t="shared" si="8"/>
        <v>0</v>
      </c>
      <c r="OU39" s="3">
        <f t="shared" si="8"/>
        <v>0</v>
      </c>
      <c r="OV39" s="3">
        <f t="shared" si="8"/>
        <v>0</v>
      </c>
      <c r="OW39" s="3">
        <f t="shared" si="8"/>
        <v>0</v>
      </c>
      <c r="OX39" s="3">
        <f t="shared" si="8"/>
        <v>0</v>
      </c>
      <c r="OY39" s="3">
        <f t="shared" si="8"/>
        <v>0</v>
      </c>
      <c r="OZ39" s="3">
        <f t="shared" si="8"/>
        <v>0</v>
      </c>
      <c r="PA39" s="3">
        <f t="shared" si="8"/>
        <v>0</v>
      </c>
      <c r="PB39" s="3">
        <f t="shared" si="8"/>
        <v>0</v>
      </c>
      <c r="PC39" s="3">
        <f t="shared" si="8"/>
        <v>0</v>
      </c>
      <c r="PD39" s="3">
        <f t="shared" si="8"/>
        <v>0</v>
      </c>
      <c r="PE39" s="3">
        <f t="shared" si="8"/>
        <v>0</v>
      </c>
      <c r="PF39" s="3">
        <f t="shared" si="8"/>
        <v>0</v>
      </c>
      <c r="PG39" s="3">
        <f t="shared" si="8"/>
        <v>0</v>
      </c>
      <c r="PH39" s="3">
        <f t="shared" si="8"/>
        <v>0</v>
      </c>
      <c r="PI39" s="3">
        <f t="shared" si="8"/>
        <v>0</v>
      </c>
      <c r="PJ39" s="3">
        <f t="shared" si="8"/>
        <v>0</v>
      </c>
      <c r="PK39" s="3">
        <f t="shared" si="8"/>
        <v>0</v>
      </c>
      <c r="PL39" s="3">
        <f t="shared" si="8"/>
        <v>0</v>
      </c>
      <c r="PM39" s="3">
        <f t="shared" si="8"/>
        <v>0</v>
      </c>
      <c r="PN39" s="3">
        <f t="shared" si="8"/>
        <v>0</v>
      </c>
      <c r="PO39" s="3">
        <f t="shared" si="8"/>
        <v>0</v>
      </c>
      <c r="PP39" s="3">
        <f t="shared" si="8"/>
        <v>0</v>
      </c>
      <c r="PQ39" s="3">
        <f t="shared" si="8"/>
        <v>0</v>
      </c>
      <c r="PR39" s="3">
        <f t="shared" si="8"/>
        <v>0</v>
      </c>
      <c r="PS39" s="3">
        <f t="shared" si="8"/>
        <v>0</v>
      </c>
      <c r="PT39" s="3">
        <f t="shared" si="8"/>
        <v>0</v>
      </c>
      <c r="PU39" s="3">
        <f t="shared" si="8"/>
        <v>0</v>
      </c>
      <c r="PV39" s="3">
        <f t="shared" si="8"/>
        <v>0</v>
      </c>
      <c r="PW39" s="3">
        <f t="shared" si="8"/>
        <v>0</v>
      </c>
      <c r="PX39" s="3">
        <f t="shared" si="8"/>
        <v>0</v>
      </c>
      <c r="PY39" s="3">
        <f t="shared" si="8"/>
        <v>0</v>
      </c>
      <c r="PZ39" s="3">
        <f t="shared" si="8"/>
        <v>0</v>
      </c>
      <c r="QA39" s="3">
        <f t="shared" si="8"/>
        <v>0</v>
      </c>
      <c r="QB39" s="3">
        <f t="shared" si="8"/>
        <v>0</v>
      </c>
      <c r="QC39" s="3">
        <f t="shared" si="8"/>
        <v>0</v>
      </c>
      <c r="QD39" s="3">
        <f t="shared" si="8"/>
        <v>0</v>
      </c>
      <c r="QE39" s="3">
        <f t="shared" si="8"/>
        <v>0</v>
      </c>
      <c r="QF39" s="3">
        <f t="shared" si="8"/>
        <v>0</v>
      </c>
      <c r="QG39" s="3">
        <f t="shared" si="8"/>
        <v>0</v>
      </c>
      <c r="QH39" s="3">
        <f t="shared" si="8"/>
        <v>0</v>
      </c>
      <c r="QI39" s="3">
        <f t="shared" si="8"/>
        <v>0</v>
      </c>
      <c r="QJ39" s="3">
        <f t="shared" ref="QJ39:SU39" si="9">SUM(QJ14:QJ38)</f>
        <v>0</v>
      </c>
      <c r="QK39" s="3">
        <f t="shared" si="9"/>
        <v>0</v>
      </c>
      <c r="QL39" s="3">
        <f t="shared" si="9"/>
        <v>0</v>
      </c>
      <c r="QM39" s="3">
        <f t="shared" si="9"/>
        <v>0</v>
      </c>
      <c r="QN39" s="3">
        <f t="shared" si="9"/>
        <v>0</v>
      </c>
      <c r="QO39" s="3">
        <f t="shared" si="9"/>
        <v>0</v>
      </c>
      <c r="QP39" s="3">
        <f t="shared" si="9"/>
        <v>0</v>
      </c>
      <c r="QQ39" s="3">
        <f t="shared" si="9"/>
        <v>0</v>
      </c>
      <c r="QR39" s="3">
        <f t="shared" si="9"/>
        <v>0</v>
      </c>
      <c r="QS39" s="3">
        <f t="shared" si="9"/>
        <v>0</v>
      </c>
      <c r="QT39" s="3">
        <f t="shared" si="9"/>
        <v>0</v>
      </c>
      <c r="QU39" s="3">
        <f t="shared" si="9"/>
        <v>0</v>
      </c>
      <c r="QV39" s="3">
        <f t="shared" si="9"/>
        <v>0</v>
      </c>
      <c r="QW39" s="3">
        <f t="shared" si="9"/>
        <v>0</v>
      </c>
      <c r="QX39" s="3">
        <f t="shared" si="9"/>
        <v>0</v>
      </c>
      <c r="QY39" s="3">
        <f t="shared" si="9"/>
        <v>0</v>
      </c>
      <c r="QZ39" s="3">
        <f t="shared" si="9"/>
        <v>0</v>
      </c>
      <c r="RA39" s="3">
        <f t="shared" si="9"/>
        <v>0</v>
      </c>
      <c r="RB39" s="3">
        <f t="shared" si="9"/>
        <v>0</v>
      </c>
      <c r="RC39" s="3">
        <f t="shared" si="9"/>
        <v>0</v>
      </c>
      <c r="RD39" s="3">
        <f t="shared" si="9"/>
        <v>0</v>
      </c>
      <c r="RE39" s="3">
        <f t="shared" si="9"/>
        <v>0</v>
      </c>
      <c r="RF39" s="3">
        <f t="shared" si="9"/>
        <v>0</v>
      </c>
      <c r="RG39" s="3">
        <f t="shared" si="9"/>
        <v>0</v>
      </c>
      <c r="RH39" s="3">
        <f t="shared" si="9"/>
        <v>0</v>
      </c>
      <c r="RI39" s="3">
        <f t="shared" si="9"/>
        <v>0</v>
      </c>
      <c r="RJ39" s="3">
        <f t="shared" si="9"/>
        <v>0</v>
      </c>
      <c r="RK39" s="3">
        <f t="shared" si="9"/>
        <v>0</v>
      </c>
      <c r="RL39" s="3">
        <f t="shared" si="9"/>
        <v>0</v>
      </c>
      <c r="RM39" s="3">
        <f t="shared" si="9"/>
        <v>0</v>
      </c>
      <c r="RN39" s="3">
        <f t="shared" si="9"/>
        <v>0</v>
      </c>
      <c r="RO39" s="3">
        <f t="shared" si="9"/>
        <v>0</v>
      </c>
      <c r="RP39" s="3">
        <f t="shared" si="9"/>
        <v>0</v>
      </c>
      <c r="RQ39" s="3">
        <f t="shared" si="9"/>
        <v>0</v>
      </c>
      <c r="RR39" s="3">
        <f t="shared" si="9"/>
        <v>0</v>
      </c>
      <c r="RS39" s="3">
        <f t="shared" si="9"/>
        <v>0</v>
      </c>
      <c r="RT39" s="3">
        <f t="shared" si="9"/>
        <v>0</v>
      </c>
      <c r="RU39" s="3">
        <f t="shared" si="9"/>
        <v>0</v>
      </c>
      <c r="RV39" s="3">
        <f t="shared" si="9"/>
        <v>0</v>
      </c>
      <c r="RW39" s="3">
        <f t="shared" si="9"/>
        <v>0</v>
      </c>
      <c r="RX39" s="3">
        <f t="shared" si="9"/>
        <v>0</v>
      </c>
      <c r="RY39" s="3">
        <f t="shared" si="9"/>
        <v>0</v>
      </c>
      <c r="RZ39" s="3">
        <f t="shared" si="9"/>
        <v>0</v>
      </c>
      <c r="SA39" s="3">
        <f t="shared" si="9"/>
        <v>0</v>
      </c>
      <c r="SB39" s="3">
        <f t="shared" si="9"/>
        <v>0</v>
      </c>
      <c r="SC39" s="3">
        <f t="shared" si="9"/>
        <v>0</v>
      </c>
      <c r="SD39" s="3">
        <f t="shared" si="9"/>
        <v>0</v>
      </c>
      <c r="SE39" s="3">
        <f t="shared" si="9"/>
        <v>0</v>
      </c>
      <c r="SF39" s="3">
        <f t="shared" si="9"/>
        <v>0</v>
      </c>
      <c r="SG39" s="3">
        <f t="shared" si="9"/>
        <v>0</v>
      </c>
      <c r="SH39" s="3">
        <f t="shared" si="9"/>
        <v>0</v>
      </c>
      <c r="SI39" s="3">
        <f t="shared" si="9"/>
        <v>0</v>
      </c>
      <c r="SJ39" s="3">
        <f t="shared" si="9"/>
        <v>0</v>
      </c>
      <c r="SK39" s="3">
        <f t="shared" si="9"/>
        <v>0</v>
      </c>
      <c r="SL39" s="3">
        <f t="shared" si="9"/>
        <v>0</v>
      </c>
      <c r="SM39" s="3">
        <f t="shared" si="9"/>
        <v>0</v>
      </c>
      <c r="SN39" s="3">
        <f t="shared" si="9"/>
        <v>0</v>
      </c>
      <c r="SO39" s="3">
        <f t="shared" si="9"/>
        <v>0</v>
      </c>
      <c r="SP39" s="3">
        <f t="shared" si="9"/>
        <v>0</v>
      </c>
      <c r="SQ39" s="3">
        <f t="shared" si="9"/>
        <v>0</v>
      </c>
      <c r="SR39" s="3">
        <f t="shared" si="9"/>
        <v>0</v>
      </c>
      <c r="SS39" s="3">
        <f t="shared" si="9"/>
        <v>0</v>
      </c>
      <c r="ST39" s="3">
        <f t="shared" si="9"/>
        <v>0</v>
      </c>
      <c r="SU39" s="3">
        <f t="shared" si="9"/>
        <v>0</v>
      </c>
      <c r="SV39" s="3">
        <f t="shared" ref="SV39:VG39" si="10">SUM(SV14:SV38)</f>
        <v>0</v>
      </c>
      <c r="SW39" s="3">
        <f t="shared" si="10"/>
        <v>0</v>
      </c>
      <c r="SX39" s="3">
        <f t="shared" si="10"/>
        <v>0</v>
      </c>
      <c r="SY39" s="3">
        <f t="shared" si="10"/>
        <v>0</v>
      </c>
      <c r="SZ39" s="3">
        <f t="shared" si="10"/>
        <v>0</v>
      </c>
      <c r="TA39" s="3">
        <f t="shared" si="10"/>
        <v>0</v>
      </c>
      <c r="TB39" s="3">
        <f t="shared" si="10"/>
        <v>0</v>
      </c>
      <c r="TC39" s="3">
        <f t="shared" si="10"/>
        <v>0</v>
      </c>
      <c r="TD39" s="3">
        <f t="shared" si="10"/>
        <v>0</v>
      </c>
      <c r="TE39" s="3">
        <f t="shared" si="10"/>
        <v>0</v>
      </c>
      <c r="TF39" s="3">
        <f t="shared" si="10"/>
        <v>0</v>
      </c>
      <c r="TG39" s="3">
        <f t="shared" si="10"/>
        <v>0</v>
      </c>
      <c r="TH39" s="3">
        <f t="shared" si="10"/>
        <v>0</v>
      </c>
      <c r="TI39" s="3">
        <f t="shared" si="10"/>
        <v>0</v>
      </c>
      <c r="TJ39" s="3">
        <f t="shared" si="10"/>
        <v>0</v>
      </c>
      <c r="TK39" s="3">
        <f t="shared" si="10"/>
        <v>0</v>
      </c>
      <c r="TL39" s="3">
        <f t="shared" si="10"/>
        <v>0</v>
      </c>
      <c r="TM39" s="3">
        <f t="shared" si="10"/>
        <v>0</v>
      </c>
      <c r="TN39" s="3">
        <f t="shared" si="10"/>
        <v>0</v>
      </c>
      <c r="TO39" s="3">
        <f t="shared" si="10"/>
        <v>0</v>
      </c>
      <c r="TP39" s="3">
        <f t="shared" si="10"/>
        <v>0</v>
      </c>
      <c r="TQ39" s="3">
        <f t="shared" si="10"/>
        <v>0</v>
      </c>
      <c r="TR39" s="3">
        <f t="shared" si="10"/>
        <v>0</v>
      </c>
      <c r="TS39" s="3">
        <f t="shared" si="10"/>
        <v>0</v>
      </c>
      <c r="TT39" s="3">
        <f t="shared" si="10"/>
        <v>0</v>
      </c>
      <c r="TU39" s="3">
        <f t="shared" si="10"/>
        <v>0</v>
      </c>
      <c r="TV39" s="3">
        <f t="shared" si="10"/>
        <v>0</v>
      </c>
      <c r="TW39" s="3">
        <f t="shared" si="10"/>
        <v>0</v>
      </c>
      <c r="TX39" s="3">
        <f t="shared" si="10"/>
        <v>0</v>
      </c>
      <c r="TY39" s="3">
        <f t="shared" si="10"/>
        <v>0</v>
      </c>
      <c r="TZ39" s="3">
        <f t="shared" si="10"/>
        <v>0</v>
      </c>
      <c r="UA39" s="3">
        <f t="shared" si="10"/>
        <v>0</v>
      </c>
      <c r="UB39" s="3">
        <f t="shared" si="10"/>
        <v>0</v>
      </c>
      <c r="UC39" s="3">
        <f t="shared" si="10"/>
        <v>0</v>
      </c>
      <c r="UD39" s="3">
        <f t="shared" si="10"/>
        <v>0</v>
      </c>
      <c r="UE39" s="3">
        <f t="shared" si="10"/>
        <v>0</v>
      </c>
      <c r="UF39" s="3">
        <f t="shared" si="10"/>
        <v>0</v>
      </c>
      <c r="UG39" s="3">
        <f t="shared" si="10"/>
        <v>0</v>
      </c>
      <c r="UH39" s="3">
        <f t="shared" si="10"/>
        <v>0</v>
      </c>
      <c r="UI39" s="3">
        <f t="shared" si="10"/>
        <v>0</v>
      </c>
      <c r="UJ39" s="3">
        <f t="shared" si="10"/>
        <v>0</v>
      </c>
      <c r="UK39" s="3">
        <f t="shared" si="10"/>
        <v>0</v>
      </c>
      <c r="UL39" s="3">
        <f t="shared" si="10"/>
        <v>0</v>
      </c>
      <c r="UM39" s="3">
        <f t="shared" si="10"/>
        <v>0</v>
      </c>
      <c r="UN39" s="3">
        <f t="shared" si="10"/>
        <v>0</v>
      </c>
      <c r="UO39" s="3">
        <f t="shared" si="10"/>
        <v>0</v>
      </c>
      <c r="UP39" s="3">
        <f t="shared" si="10"/>
        <v>0</v>
      </c>
      <c r="UQ39" s="3">
        <f t="shared" si="10"/>
        <v>0</v>
      </c>
      <c r="UR39" s="3">
        <f t="shared" si="10"/>
        <v>0</v>
      </c>
      <c r="US39" s="3">
        <f t="shared" si="10"/>
        <v>0</v>
      </c>
      <c r="UT39" s="3">
        <f t="shared" si="10"/>
        <v>0</v>
      </c>
      <c r="UU39" s="3">
        <f t="shared" si="10"/>
        <v>0</v>
      </c>
      <c r="UV39" s="3">
        <f t="shared" si="10"/>
        <v>0</v>
      </c>
      <c r="UW39" s="3">
        <f t="shared" si="10"/>
        <v>0</v>
      </c>
      <c r="UX39" s="3">
        <f t="shared" si="10"/>
        <v>0</v>
      </c>
      <c r="UY39" s="3">
        <f t="shared" si="10"/>
        <v>0</v>
      </c>
      <c r="UZ39" s="3">
        <f t="shared" si="10"/>
        <v>0</v>
      </c>
      <c r="VA39" s="3">
        <f t="shared" si="10"/>
        <v>0</v>
      </c>
      <c r="VB39" s="3">
        <f t="shared" si="10"/>
        <v>0</v>
      </c>
      <c r="VC39" s="3">
        <f t="shared" si="10"/>
        <v>0</v>
      </c>
      <c r="VD39" s="3">
        <f t="shared" si="10"/>
        <v>0</v>
      </c>
      <c r="VE39" s="3">
        <f t="shared" si="10"/>
        <v>0</v>
      </c>
      <c r="VF39" s="3">
        <f t="shared" si="10"/>
        <v>0</v>
      </c>
      <c r="VG39" s="3">
        <f t="shared" si="10"/>
        <v>0</v>
      </c>
      <c r="VH39" s="3">
        <f t="shared" ref="VH39:XS39" si="11">SUM(VH14:VH38)</f>
        <v>0</v>
      </c>
      <c r="VI39" s="3">
        <f t="shared" si="11"/>
        <v>0</v>
      </c>
      <c r="VJ39" s="3">
        <f t="shared" si="11"/>
        <v>0</v>
      </c>
      <c r="VK39" s="3">
        <f t="shared" si="11"/>
        <v>0</v>
      </c>
      <c r="VL39" s="3">
        <f t="shared" si="11"/>
        <v>0</v>
      </c>
      <c r="VM39" s="3">
        <f t="shared" si="11"/>
        <v>0</v>
      </c>
      <c r="VN39" s="3">
        <f t="shared" si="11"/>
        <v>0</v>
      </c>
      <c r="VO39" s="3">
        <f t="shared" si="11"/>
        <v>0</v>
      </c>
      <c r="VP39" s="3">
        <f t="shared" si="11"/>
        <v>0</v>
      </c>
      <c r="VQ39" s="3">
        <f t="shared" si="11"/>
        <v>0</v>
      </c>
      <c r="VR39" s="3">
        <f t="shared" si="11"/>
        <v>0</v>
      </c>
      <c r="VS39" s="3">
        <f t="shared" si="11"/>
        <v>0</v>
      </c>
      <c r="VT39" s="3">
        <f t="shared" si="11"/>
        <v>0</v>
      </c>
      <c r="VU39" s="3">
        <f t="shared" si="11"/>
        <v>0</v>
      </c>
      <c r="VV39" s="3">
        <f t="shared" si="11"/>
        <v>0</v>
      </c>
      <c r="VW39" s="3">
        <f t="shared" si="11"/>
        <v>0</v>
      </c>
      <c r="VX39" s="3">
        <f t="shared" si="11"/>
        <v>0</v>
      </c>
      <c r="VY39" s="3">
        <f t="shared" si="11"/>
        <v>0</v>
      </c>
      <c r="VZ39" s="3">
        <f t="shared" si="11"/>
        <v>0</v>
      </c>
      <c r="WA39" s="3">
        <f t="shared" si="11"/>
        <v>0</v>
      </c>
      <c r="WB39" s="3">
        <f t="shared" si="11"/>
        <v>0</v>
      </c>
      <c r="WC39" s="3">
        <f t="shared" si="11"/>
        <v>0</v>
      </c>
      <c r="WD39" s="3">
        <f t="shared" si="11"/>
        <v>0</v>
      </c>
      <c r="WE39" s="3">
        <f t="shared" si="11"/>
        <v>0</v>
      </c>
      <c r="WF39" s="3">
        <f t="shared" si="11"/>
        <v>0</v>
      </c>
      <c r="WG39" s="3">
        <f t="shared" si="11"/>
        <v>0</v>
      </c>
      <c r="WH39" s="3">
        <f t="shared" si="11"/>
        <v>0</v>
      </c>
      <c r="WI39" s="3">
        <f t="shared" si="11"/>
        <v>0</v>
      </c>
      <c r="WJ39" s="3">
        <f t="shared" si="11"/>
        <v>0</v>
      </c>
      <c r="WK39" s="3">
        <f t="shared" si="11"/>
        <v>0</v>
      </c>
      <c r="WL39" s="3">
        <f t="shared" si="11"/>
        <v>0</v>
      </c>
      <c r="WM39" s="3">
        <f t="shared" si="11"/>
        <v>0</v>
      </c>
      <c r="WN39" s="3">
        <f t="shared" si="11"/>
        <v>0</v>
      </c>
      <c r="WO39" s="3">
        <f t="shared" si="11"/>
        <v>0</v>
      </c>
      <c r="WP39" s="3">
        <f t="shared" si="11"/>
        <v>0</v>
      </c>
      <c r="WQ39" s="3">
        <f t="shared" si="11"/>
        <v>0</v>
      </c>
      <c r="WR39" s="3">
        <f t="shared" si="11"/>
        <v>0</v>
      </c>
      <c r="WS39" s="3">
        <f t="shared" si="11"/>
        <v>0</v>
      </c>
      <c r="WT39" s="3">
        <f t="shared" si="11"/>
        <v>0</v>
      </c>
      <c r="WU39" s="3">
        <f t="shared" si="11"/>
        <v>0</v>
      </c>
      <c r="WV39" s="3">
        <f t="shared" si="11"/>
        <v>0</v>
      </c>
      <c r="WW39" s="3">
        <f t="shared" si="11"/>
        <v>0</v>
      </c>
      <c r="WX39" s="3">
        <f t="shared" si="11"/>
        <v>0</v>
      </c>
      <c r="WY39" s="3">
        <f t="shared" si="11"/>
        <v>0</v>
      </c>
      <c r="WZ39" s="3">
        <f t="shared" si="11"/>
        <v>0</v>
      </c>
      <c r="XA39" s="3">
        <f t="shared" si="11"/>
        <v>0</v>
      </c>
      <c r="XB39" s="3">
        <f t="shared" si="11"/>
        <v>0</v>
      </c>
      <c r="XC39" s="3">
        <f t="shared" si="11"/>
        <v>0</v>
      </c>
      <c r="XD39" s="3">
        <f t="shared" si="11"/>
        <v>0</v>
      </c>
      <c r="XE39" s="3">
        <f t="shared" si="11"/>
        <v>0</v>
      </c>
      <c r="XF39" s="3">
        <f t="shared" si="11"/>
        <v>0</v>
      </c>
      <c r="XG39" s="3">
        <f t="shared" si="11"/>
        <v>0</v>
      </c>
      <c r="XH39" s="3">
        <f t="shared" si="11"/>
        <v>0</v>
      </c>
      <c r="XI39" s="3">
        <f t="shared" si="11"/>
        <v>0</v>
      </c>
      <c r="XJ39" s="3">
        <f t="shared" si="11"/>
        <v>0</v>
      </c>
      <c r="XK39" s="3">
        <f t="shared" si="11"/>
        <v>0</v>
      </c>
      <c r="XL39" s="3">
        <f t="shared" si="11"/>
        <v>0</v>
      </c>
      <c r="XM39" s="3">
        <f t="shared" si="11"/>
        <v>0</v>
      </c>
      <c r="XN39" s="3">
        <f t="shared" si="11"/>
        <v>0</v>
      </c>
      <c r="XO39" s="3">
        <f t="shared" si="11"/>
        <v>0</v>
      </c>
      <c r="XP39" s="3">
        <f t="shared" si="11"/>
        <v>0</v>
      </c>
      <c r="XQ39" s="3">
        <f t="shared" si="11"/>
        <v>0</v>
      </c>
      <c r="XR39" s="3">
        <f t="shared" si="11"/>
        <v>0</v>
      </c>
      <c r="XS39" s="3">
        <f t="shared" si="11"/>
        <v>0</v>
      </c>
      <c r="XT39" s="3">
        <f t="shared" ref="XT39:AAE39" si="12">SUM(XT14:XT38)</f>
        <v>0</v>
      </c>
      <c r="XU39" s="3">
        <f t="shared" si="12"/>
        <v>0</v>
      </c>
      <c r="XV39" s="3">
        <f t="shared" si="12"/>
        <v>0</v>
      </c>
      <c r="XW39" s="3">
        <f t="shared" si="12"/>
        <v>0</v>
      </c>
      <c r="XX39" s="3">
        <f t="shared" si="12"/>
        <v>0</v>
      </c>
      <c r="XY39" s="3">
        <f t="shared" si="12"/>
        <v>0</v>
      </c>
      <c r="XZ39" s="3">
        <f t="shared" si="12"/>
        <v>0</v>
      </c>
      <c r="YA39" s="3">
        <f t="shared" si="12"/>
        <v>0</v>
      </c>
      <c r="YB39" s="3">
        <f t="shared" si="12"/>
        <v>0</v>
      </c>
      <c r="YC39" s="3">
        <f t="shared" si="12"/>
        <v>0</v>
      </c>
      <c r="YD39" s="3">
        <f t="shared" si="12"/>
        <v>0</v>
      </c>
      <c r="YE39" s="3">
        <f t="shared" si="12"/>
        <v>0</v>
      </c>
      <c r="YF39" s="3">
        <f t="shared" si="12"/>
        <v>0</v>
      </c>
      <c r="YG39" s="3">
        <f t="shared" si="12"/>
        <v>0</v>
      </c>
      <c r="YH39" s="3">
        <f t="shared" si="12"/>
        <v>0</v>
      </c>
      <c r="YI39" s="3">
        <f t="shared" si="12"/>
        <v>0</v>
      </c>
      <c r="YJ39" s="3">
        <f t="shared" si="12"/>
        <v>0</v>
      </c>
      <c r="YK39" s="3">
        <f t="shared" si="12"/>
        <v>0</v>
      </c>
      <c r="YL39" s="3">
        <f t="shared" si="12"/>
        <v>0</v>
      </c>
      <c r="YM39" s="3">
        <f t="shared" si="12"/>
        <v>0</v>
      </c>
      <c r="YN39" s="3">
        <f t="shared" si="12"/>
        <v>0</v>
      </c>
      <c r="YO39" s="3">
        <f t="shared" si="12"/>
        <v>0</v>
      </c>
      <c r="YP39" s="3">
        <f t="shared" si="12"/>
        <v>0</v>
      </c>
      <c r="YQ39" s="3">
        <f t="shared" si="12"/>
        <v>0</v>
      </c>
      <c r="YR39" s="3">
        <f t="shared" si="12"/>
        <v>0</v>
      </c>
      <c r="YS39" s="3">
        <f t="shared" si="12"/>
        <v>0</v>
      </c>
      <c r="YT39" s="3">
        <f t="shared" si="12"/>
        <v>0</v>
      </c>
      <c r="YU39" s="3">
        <f t="shared" si="12"/>
        <v>0</v>
      </c>
      <c r="YV39" s="3">
        <f t="shared" si="12"/>
        <v>0</v>
      </c>
      <c r="YW39" s="3">
        <f t="shared" si="12"/>
        <v>0</v>
      </c>
      <c r="YX39" s="3">
        <f t="shared" si="12"/>
        <v>0</v>
      </c>
      <c r="YY39" s="3">
        <f t="shared" si="12"/>
        <v>0</v>
      </c>
      <c r="YZ39" s="3">
        <f t="shared" si="12"/>
        <v>0</v>
      </c>
      <c r="ZA39" s="3">
        <f t="shared" si="12"/>
        <v>0</v>
      </c>
      <c r="ZB39" s="3">
        <f t="shared" si="12"/>
        <v>0</v>
      </c>
      <c r="ZC39" s="3">
        <f t="shared" si="12"/>
        <v>0</v>
      </c>
      <c r="ZD39" s="3">
        <f t="shared" si="12"/>
        <v>0</v>
      </c>
      <c r="ZE39" s="3">
        <f t="shared" si="12"/>
        <v>0</v>
      </c>
      <c r="ZF39" s="3">
        <f t="shared" si="12"/>
        <v>0</v>
      </c>
      <c r="ZG39" s="3">
        <f t="shared" si="12"/>
        <v>0</v>
      </c>
      <c r="ZH39" s="3">
        <f t="shared" si="12"/>
        <v>0</v>
      </c>
      <c r="ZI39" s="3">
        <f t="shared" si="12"/>
        <v>0</v>
      </c>
      <c r="ZJ39" s="3">
        <f t="shared" si="12"/>
        <v>0</v>
      </c>
      <c r="ZK39" s="3">
        <f t="shared" si="12"/>
        <v>0</v>
      </c>
      <c r="ZL39" s="3">
        <f t="shared" si="12"/>
        <v>0</v>
      </c>
      <c r="ZM39" s="3">
        <f t="shared" si="12"/>
        <v>0</v>
      </c>
      <c r="ZN39" s="3">
        <f t="shared" si="12"/>
        <v>0</v>
      </c>
      <c r="ZO39" s="3">
        <f t="shared" si="12"/>
        <v>0</v>
      </c>
      <c r="ZP39" s="3">
        <f t="shared" si="12"/>
        <v>0</v>
      </c>
      <c r="ZQ39" s="3">
        <f t="shared" si="12"/>
        <v>0</v>
      </c>
      <c r="ZR39" s="3">
        <f t="shared" si="12"/>
        <v>0</v>
      </c>
      <c r="ZS39" s="3">
        <f t="shared" si="12"/>
        <v>0</v>
      </c>
      <c r="ZT39" s="3">
        <f t="shared" si="12"/>
        <v>0</v>
      </c>
      <c r="ZU39" s="3">
        <f t="shared" si="12"/>
        <v>0</v>
      </c>
      <c r="ZV39" s="3">
        <f t="shared" si="12"/>
        <v>0</v>
      </c>
      <c r="ZW39" s="3">
        <f t="shared" si="12"/>
        <v>0</v>
      </c>
      <c r="ZX39" s="3">
        <f t="shared" si="12"/>
        <v>0</v>
      </c>
      <c r="ZY39" s="3">
        <f t="shared" si="12"/>
        <v>0</v>
      </c>
      <c r="ZZ39" s="3">
        <f t="shared" si="12"/>
        <v>0</v>
      </c>
      <c r="AAA39" s="3">
        <f t="shared" si="12"/>
        <v>0</v>
      </c>
      <c r="AAB39" s="3">
        <f t="shared" si="12"/>
        <v>0</v>
      </c>
      <c r="AAC39" s="3">
        <f t="shared" si="12"/>
        <v>0</v>
      </c>
      <c r="AAD39" s="3">
        <f t="shared" si="12"/>
        <v>0</v>
      </c>
      <c r="AAE39" s="3">
        <f t="shared" si="12"/>
        <v>0</v>
      </c>
    </row>
    <row r="40" spans="1:707" ht="44.45" customHeight="1">
      <c r="A40" s="92" t="s">
        <v>3243</v>
      </c>
      <c r="B40" s="93"/>
      <c r="C40" s="11">
        <f>C39/25%</f>
        <v>0</v>
      </c>
      <c r="D40" s="11">
        <f t="shared" ref="D40:BO40" si="13">D39/25%</f>
        <v>0</v>
      </c>
      <c r="E40" s="11">
        <f t="shared" si="13"/>
        <v>0</v>
      </c>
      <c r="F40" s="11">
        <f t="shared" si="13"/>
        <v>0</v>
      </c>
      <c r="G40" s="11">
        <f t="shared" si="13"/>
        <v>0</v>
      </c>
      <c r="H40" s="11">
        <f t="shared" si="13"/>
        <v>0</v>
      </c>
      <c r="I40" s="11">
        <f t="shared" si="13"/>
        <v>0</v>
      </c>
      <c r="J40" s="11">
        <f t="shared" si="13"/>
        <v>0</v>
      </c>
      <c r="K40" s="11">
        <f t="shared" si="13"/>
        <v>0</v>
      </c>
      <c r="L40" s="11">
        <f t="shared" si="13"/>
        <v>0</v>
      </c>
      <c r="M40" s="11">
        <f t="shared" si="13"/>
        <v>0</v>
      </c>
      <c r="N40" s="11">
        <f t="shared" si="13"/>
        <v>0</v>
      </c>
      <c r="O40" s="11">
        <f t="shared" si="13"/>
        <v>0</v>
      </c>
      <c r="P40" s="11">
        <f t="shared" si="13"/>
        <v>0</v>
      </c>
      <c r="Q40" s="11">
        <f t="shared" si="13"/>
        <v>0</v>
      </c>
      <c r="R40" s="11">
        <f t="shared" si="13"/>
        <v>0</v>
      </c>
      <c r="S40" s="11">
        <f t="shared" si="13"/>
        <v>0</v>
      </c>
      <c r="T40" s="11">
        <f t="shared" si="13"/>
        <v>0</v>
      </c>
      <c r="U40" s="11">
        <f t="shared" si="13"/>
        <v>0</v>
      </c>
      <c r="V40" s="11">
        <f t="shared" si="13"/>
        <v>0</v>
      </c>
      <c r="W40" s="11">
        <f t="shared" si="13"/>
        <v>0</v>
      </c>
      <c r="X40" s="11">
        <f t="shared" si="13"/>
        <v>0</v>
      </c>
      <c r="Y40" s="11">
        <f t="shared" si="13"/>
        <v>0</v>
      </c>
      <c r="Z40" s="11">
        <f t="shared" si="13"/>
        <v>0</v>
      </c>
      <c r="AA40" s="11">
        <f t="shared" si="13"/>
        <v>0</v>
      </c>
      <c r="AB40" s="11">
        <f t="shared" si="13"/>
        <v>0</v>
      </c>
      <c r="AC40" s="11">
        <f t="shared" si="13"/>
        <v>0</v>
      </c>
      <c r="AD40" s="11">
        <f t="shared" si="13"/>
        <v>0</v>
      </c>
      <c r="AE40" s="11">
        <f t="shared" si="13"/>
        <v>0</v>
      </c>
      <c r="AF40" s="11">
        <f t="shared" si="13"/>
        <v>0</v>
      </c>
      <c r="AG40" s="11">
        <f t="shared" si="13"/>
        <v>0</v>
      </c>
      <c r="AH40" s="11">
        <f t="shared" si="13"/>
        <v>0</v>
      </c>
      <c r="AI40" s="11">
        <f t="shared" si="13"/>
        <v>0</v>
      </c>
      <c r="AJ40" s="11">
        <f t="shared" si="13"/>
        <v>0</v>
      </c>
      <c r="AK40" s="11">
        <f t="shared" si="13"/>
        <v>0</v>
      </c>
      <c r="AL40" s="11">
        <f t="shared" si="13"/>
        <v>0</v>
      </c>
      <c r="AM40" s="11">
        <f t="shared" si="13"/>
        <v>0</v>
      </c>
      <c r="AN40" s="11">
        <f t="shared" si="13"/>
        <v>0</v>
      </c>
      <c r="AO40" s="11">
        <f t="shared" si="13"/>
        <v>0</v>
      </c>
      <c r="AP40" s="11">
        <f t="shared" si="13"/>
        <v>0</v>
      </c>
      <c r="AQ40" s="11">
        <f t="shared" si="13"/>
        <v>0</v>
      </c>
      <c r="AR40" s="11">
        <f t="shared" si="13"/>
        <v>0</v>
      </c>
      <c r="AS40" s="11">
        <f t="shared" si="13"/>
        <v>0</v>
      </c>
      <c r="AT40" s="11">
        <f t="shared" si="13"/>
        <v>0</v>
      </c>
      <c r="AU40" s="11">
        <f t="shared" si="13"/>
        <v>0</v>
      </c>
      <c r="AV40" s="11">
        <f t="shared" si="13"/>
        <v>0</v>
      </c>
      <c r="AW40" s="11">
        <f t="shared" si="13"/>
        <v>0</v>
      </c>
      <c r="AX40" s="11">
        <f t="shared" si="13"/>
        <v>0</v>
      </c>
      <c r="AY40" s="11">
        <f t="shared" si="13"/>
        <v>0</v>
      </c>
      <c r="AZ40" s="11">
        <f t="shared" si="13"/>
        <v>0</v>
      </c>
      <c r="BA40" s="11">
        <f t="shared" si="13"/>
        <v>0</v>
      </c>
      <c r="BB40" s="11">
        <f t="shared" si="13"/>
        <v>0</v>
      </c>
      <c r="BC40" s="11">
        <f t="shared" si="13"/>
        <v>0</v>
      </c>
      <c r="BD40" s="11">
        <f t="shared" si="13"/>
        <v>0</v>
      </c>
      <c r="BE40" s="11">
        <f t="shared" si="13"/>
        <v>0</v>
      </c>
      <c r="BF40" s="11">
        <f t="shared" si="13"/>
        <v>0</v>
      </c>
      <c r="BG40" s="11">
        <f t="shared" si="13"/>
        <v>0</v>
      </c>
      <c r="BH40" s="11">
        <f t="shared" si="13"/>
        <v>0</v>
      </c>
      <c r="BI40" s="11">
        <f t="shared" si="13"/>
        <v>0</v>
      </c>
      <c r="BJ40" s="11">
        <f t="shared" si="13"/>
        <v>0</v>
      </c>
      <c r="BK40" s="11">
        <f t="shared" si="13"/>
        <v>0</v>
      </c>
      <c r="BL40" s="11">
        <f t="shared" si="13"/>
        <v>0</v>
      </c>
      <c r="BM40" s="11">
        <f t="shared" si="13"/>
        <v>0</v>
      </c>
      <c r="BN40" s="11">
        <f t="shared" si="13"/>
        <v>0</v>
      </c>
      <c r="BO40" s="11">
        <f t="shared" si="13"/>
        <v>0</v>
      </c>
      <c r="BP40" s="11">
        <f t="shared" ref="BP40:EA40" si="14">BP39/25%</f>
        <v>0</v>
      </c>
      <c r="BQ40" s="11">
        <f t="shared" si="14"/>
        <v>0</v>
      </c>
      <c r="BR40" s="11">
        <f t="shared" si="14"/>
        <v>0</v>
      </c>
      <c r="BS40" s="11">
        <f t="shared" si="14"/>
        <v>0</v>
      </c>
      <c r="BT40" s="11">
        <f t="shared" si="14"/>
        <v>0</v>
      </c>
      <c r="BU40" s="11">
        <f t="shared" si="14"/>
        <v>0</v>
      </c>
      <c r="BV40" s="11">
        <f t="shared" si="14"/>
        <v>0</v>
      </c>
      <c r="BW40" s="11">
        <f t="shared" si="14"/>
        <v>0</v>
      </c>
      <c r="BX40" s="11">
        <f t="shared" si="14"/>
        <v>0</v>
      </c>
      <c r="BY40" s="11">
        <f t="shared" si="14"/>
        <v>0</v>
      </c>
      <c r="BZ40" s="11">
        <f t="shared" si="14"/>
        <v>0</v>
      </c>
      <c r="CA40" s="11">
        <f t="shared" si="14"/>
        <v>0</v>
      </c>
      <c r="CB40" s="11">
        <f t="shared" si="14"/>
        <v>0</v>
      </c>
      <c r="CC40" s="11">
        <f t="shared" si="14"/>
        <v>0</v>
      </c>
      <c r="CD40" s="11">
        <f t="shared" si="14"/>
        <v>0</v>
      </c>
      <c r="CE40" s="11">
        <f t="shared" si="14"/>
        <v>0</v>
      </c>
      <c r="CF40" s="11">
        <f t="shared" si="14"/>
        <v>0</v>
      </c>
      <c r="CG40" s="11">
        <f t="shared" si="14"/>
        <v>0</v>
      </c>
      <c r="CH40" s="11">
        <f t="shared" si="14"/>
        <v>0</v>
      </c>
      <c r="CI40" s="11">
        <f t="shared" si="14"/>
        <v>0</v>
      </c>
      <c r="CJ40" s="11">
        <f t="shared" si="14"/>
        <v>0</v>
      </c>
      <c r="CK40" s="11">
        <f t="shared" si="14"/>
        <v>0</v>
      </c>
      <c r="CL40" s="11">
        <f t="shared" si="14"/>
        <v>0</v>
      </c>
      <c r="CM40" s="11">
        <f t="shared" si="14"/>
        <v>0</v>
      </c>
      <c r="CN40" s="11">
        <f t="shared" si="14"/>
        <v>0</v>
      </c>
      <c r="CO40" s="11">
        <f t="shared" si="14"/>
        <v>0</v>
      </c>
      <c r="CP40" s="11">
        <f t="shared" si="14"/>
        <v>0</v>
      </c>
      <c r="CQ40" s="11">
        <f t="shared" si="14"/>
        <v>0</v>
      </c>
      <c r="CR40" s="11">
        <f t="shared" si="14"/>
        <v>0</v>
      </c>
      <c r="CS40" s="11">
        <f t="shared" si="14"/>
        <v>0</v>
      </c>
      <c r="CT40" s="11">
        <f t="shared" si="14"/>
        <v>0</v>
      </c>
      <c r="CU40" s="11">
        <f t="shared" si="14"/>
        <v>0</v>
      </c>
      <c r="CV40" s="11">
        <f t="shared" si="14"/>
        <v>0</v>
      </c>
      <c r="CW40" s="11">
        <f t="shared" si="14"/>
        <v>0</v>
      </c>
      <c r="CX40" s="11">
        <f t="shared" si="14"/>
        <v>0</v>
      </c>
      <c r="CY40" s="11">
        <f t="shared" si="14"/>
        <v>0</v>
      </c>
      <c r="CZ40" s="11">
        <f t="shared" si="14"/>
        <v>0</v>
      </c>
      <c r="DA40" s="11">
        <f t="shared" si="14"/>
        <v>0</v>
      </c>
      <c r="DB40" s="11">
        <f t="shared" si="14"/>
        <v>0</v>
      </c>
      <c r="DC40" s="11">
        <f t="shared" si="14"/>
        <v>0</v>
      </c>
      <c r="DD40" s="11">
        <f t="shared" si="14"/>
        <v>0</v>
      </c>
      <c r="DE40" s="11">
        <f t="shared" si="14"/>
        <v>0</v>
      </c>
      <c r="DF40" s="11">
        <f t="shared" si="14"/>
        <v>0</v>
      </c>
      <c r="DG40" s="11">
        <f t="shared" si="14"/>
        <v>0</v>
      </c>
      <c r="DH40" s="11">
        <f t="shared" si="14"/>
        <v>0</v>
      </c>
      <c r="DI40" s="11">
        <f t="shared" si="14"/>
        <v>0</v>
      </c>
      <c r="DJ40" s="11">
        <f t="shared" si="14"/>
        <v>0</v>
      </c>
      <c r="DK40" s="11">
        <f t="shared" si="14"/>
        <v>0</v>
      </c>
      <c r="DL40" s="11">
        <f t="shared" si="14"/>
        <v>0</v>
      </c>
      <c r="DM40" s="11">
        <f t="shared" si="14"/>
        <v>0</v>
      </c>
      <c r="DN40" s="11">
        <f t="shared" si="14"/>
        <v>0</v>
      </c>
      <c r="DO40" s="11">
        <f t="shared" si="14"/>
        <v>0</v>
      </c>
      <c r="DP40" s="11">
        <f t="shared" si="14"/>
        <v>0</v>
      </c>
      <c r="DQ40" s="11">
        <f t="shared" si="14"/>
        <v>0</v>
      </c>
      <c r="DR40" s="11">
        <f t="shared" si="14"/>
        <v>0</v>
      </c>
      <c r="DS40" s="11">
        <f t="shared" si="14"/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ref="EB40:GM40" si="15">EB39/25%</f>
        <v>0</v>
      </c>
      <c r="EC40" s="11">
        <f t="shared" si="15"/>
        <v>0</v>
      </c>
      <c r="ED40" s="11">
        <f t="shared" si="15"/>
        <v>0</v>
      </c>
      <c r="EE40" s="11">
        <f t="shared" si="15"/>
        <v>0</v>
      </c>
      <c r="EF40" s="11">
        <f t="shared" si="15"/>
        <v>0</v>
      </c>
      <c r="EG40" s="11">
        <f t="shared" si="15"/>
        <v>0</v>
      </c>
      <c r="EH40" s="11">
        <f t="shared" si="15"/>
        <v>0</v>
      </c>
      <c r="EI40" s="11">
        <f t="shared" si="15"/>
        <v>0</v>
      </c>
      <c r="EJ40" s="11">
        <f t="shared" si="15"/>
        <v>0</v>
      </c>
      <c r="EK40" s="11">
        <f t="shared" si="15"/>
        <v>0</v>
      </c>
      <c r="EL40" s="11">
        <f t="shared" si="15"/>
        <v>0</v>
      </c>
      <c r="EM40" s="11">
        <f t="shared" si="15"/>
        <v>0</v>
      </c>
      <c r="EN40" s="11">
        <f t="shared" si="15"/>
        <v>0</v>
      </c>
      <c r="EO40" s="11">
        <f t="shared" si="15"/>
        <v>0</v>
      </c>
      <c r="EP40" s="11">
        <f t="shared" si="15"/>
        <v>0</v>
      </c>
      <c r="EQ40" s="11">
        <f t="shared" si="15"/>
        <v>0</v>
      </c>
      <c r="ER40" s="11">
        <f t="shared" si="15"/>
        <v>0</v>
      </c>
      <c r="ES40" s="11">
        <f t="shared" si="15"/>
        <v>0</v>
      </c>
      <c r="ET40" s="11">
        <f t="shared" si="15"/>
        <v>0</v>
      </c>
      <c r="EU40" s="11">
        <f t="shared" si="15"/>
        <v>0</v>
      </c>
      <c r="EV40" s="11">
        <f t="shared" si="15"/>
        <v>0</v>
      </c>
      <c r="EW40" s="11">
        <f t="shared" si="15"/>
        <v>0</v>
      </c>
      <c r="EX40" s="11">
        <f t="shared" si="15"/>
        <v>0</v>
      </c>
      <c r="EY40" s="11">
        <f t="shared" si="15"/>
        <v>0</v>
      </c>
      <c r="EZ40" s="11">
        <f t="shared" si="15"/>
        <v>0</v>
      </c>
      <c r="FA40" s="11">
        <f t="shared" si="15"/>
        <v>0</v>
      </c>
      <c r="FB40" s="11">
        <f t="shared" si="15"/>
        <v>0</v>
      </c>
      <c r="FC40" s="11">
        <f t="shared" si="15"/>
        <v>0</v>
      </c>
      <c r="FD40" s="11">
        <f t="shared" si="15"/>
        <v>0</v>
      </c>
      <c r="FE40" s="11">
        <f t="shared" si="15"/>
        <v>0</v>
      </c>
      <c r="FF40" s="11">
        <f t="shared" si="15"/>
        <v>0</v>
      </c>
      <c r="FG40" s="11">
        <f t="shared" si="15"/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ref="GN40:IY40" si="16">GN39/25%</f>
        <v>0</v>
      </c>
      <c r="GO40" s="11">
        <f t="shared" si="16"/>
        <v>0</v>
      </c>
      <c r="GP40" s="11">
        <f t="shared" si="16"/>
        <v>0</v>
      </c>
      <c r="GQ40" s="11">
        <f t="shared" si="16"/>
        <v>0</v>
      </c>
      <c r="GR40" s="11">
        <f t="shared" si="16"/>
        <v>0</v>
      </c>
      <c r="GS40" s="11">
        <f t="shared" si="16"/>
        <v>0</v>
      </c>
      <c r="GT40" s="11">
        <f t="shared" si="16"/>
        <v>0</v>
      </c>
      <c r="GU40" s="11">
        <f t="shared" si="16"/>
        <v>0</v>
      </c>
      <c r="GV40" s="11">
        <f t="shared" si="16"/>
        <v>0</v>
      </c>
      <c r="GW40" s="11">
        <f t="shared" si="16"/>
        <v>0</v>
      </c>
      <c r="GX40" s="11">
        <f t="shared" si="16"/>
        <v>0</v>
      </c>
      <c r="GY40" s="11">
        <f t="shared" si="16"/>
        <v>0</v>
      </c>
      <c r="GZ40" s="11">
        <f t="shared" si="16"/>
        <v>0</v>
      </c>
      <c r="HA40" s="11">
        <f t="shared" si="16"/>
        <v>0</v>
      </c>
      <c r="HB40" s="11">
        <f t="shared" si="16"/>
        <v>0</v>
      </c>
      <c r="HC40" s="11">
        <f t="shared" si="16"/>
        <v>0</v>
      </c>
      <c r="HD40" s="11">
        <f t="shared" si="16"/>
        <v>0</v>
      </c>
      <c r="HE40" s="11">
        <f t="shared" si="16"/>
        <v>0</v>
      </c>
      <c r="HF40" s="11">
        <f t="shared" si="16"/>
        <v>0</v>
      </c>
      <c r="HG40" s="11">
        <f t="shared" si="16"/>
        <v>0</v>
      </c>
      <c r="HH40" s="11">
        <f t="shared" si="16"/>
        <v>0</v>
      </c>
      <c r="HI40" s="11">
        <f t="shared" si="16"/>
        <v>0</v>
      </c>
      <c r="HJ40" s="11">
        <f t="shared" si="16"/>
        <v>0</v>
      </c>
      <c r="HK40" s="11">
        <f t="shared" si="16"/>
        <v>0</v>
      </c>
      <c r="HL40" s="11">
        <f t="shared" si="16"/>
        <v>0</v>
      </c>
      <c r="HM40" s="11">
        <f t="shared" si="16"/>
        <v>0</v>
      </c>
      <c r="HN40" s="11">
        <f t="shared" si="16"/>
        <v>0</v>
      </c>
      <c r="HO40" s="11">
        <f t="shared" si="16"/>
        <v>0</v>
      </c>
      <c r="HP40" s="11">
        <f t="shared" si="16"/>
        <v>0</v>
      </c>
      <c r="HQ40" s="11">
        <f t="shared" si="16"/>
        <v>0</v>
      </c>
      <c r="HR40" s="11">
        <f t="shared" si="16"/>
        <v>0</v>
      </c>
      <c r="HS40" s="11">
        <f t="shared" si="16"/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si="16"/>
        <v>0</v>
      </c>
      <c r="IA40" s="11">
        <f t="shared" si="16"/>
        <v>0</v>
      </c>
      <c r="IB40" s="11">
        <f t="shared" si="16"/>
        <v>0</v>
      </c>
      <c r="IC40" s="11">
        <f t="shared" si="16"/>
        <v>0</v>
      </c>
      <c r="ID40" s="11">
        <f t="shared" si="16"/>
        <v>0</v>
      </c>
      <c r="IE40" s="11">
        <f t="shared" si="16"/>
        <v>0</v>
      </c>
      <c r="IF40" s="11">
        <f t="shared" si="16"/>
        <v>0</v>
      </c>
      <c r="IG40" s="11">
        <f t="shared" si="16"/>
        <v>0</v>
      </c>
      <c r="IH40" s="11">
        <f t="shared" si="16"/>
        <v>0</v>
      </c>
      <c r="II40" s="11">
        <f t="shared" si="16"/>
        <v>0</v>
      </c>
      <c r="IJ40" s="11">
        <f t="shared" si="16"/>
        <v>0</v>
      </c>
      <c r="IK40" s="11">
        <f t="shared" si="16"/>
        <v>0</v>
      </c>
      <c r="IL40" s="11">
        <f t="shared" si="16"/>
        <v>0</v>
      </c>
      <c r="IM40" s="11">
        <f t="shared" si="16"/>
        <v>0</v>
      </c>
      <c r="IN40" s="11">
        <f t="shared" si="16"/>
        <v>0</v>
      </c>
      <c r="IO40" s="11">
        <f t="shared" si="16"/>
        <v>0</v>
      </c>
      <c r="IP40" s="11">
        <f t="shared" si="16"/>
        <v>0</v>
      </c>
      <c r="IQ40" s="11">
        <f t="shared" si="16"/>
        <v>0</v>
      </c>
      <c r="IR40" s="11">
        <f t="shared" si="16"/>
        <v>0</v>
      </c>
      <c r="IS40" s="11">
        <f t="shared" si="16"/>
        <v>0</v>
      </c>
      <c r="IT40" s="11">
        <f t="shared" si="16"/>
        <v>0</v>
      </c>
      <c r="IU40" s="11">
        <f t="shared" si="16"/>
        <v>0</v>
      </c>
      <c r="IV40" s="11">
        <f t="shared" si="16"/>
        <v>0</v>
      </c>
      <c r="IW40" s="11">
        <f t="shared" si="16"/>
        <v>0</v>
      </c>
      <c r="IX40" s="11">
        <f t="shared" si="16"/>
        <v>0</v>
      </c>
      <c r="IY40" s="11">
        <f t="shared" si="16"/>
        <v>0</v>
      </c>
      <c r="IZ40" s="11">
        <f t="shared" ref="IZ40:LK40" si="17">IZ39/25%</f>
        <v>0</v>
      </c>
      <c r="JA40" s="11">
        <f t="shared" si="17"/>
        <v>0</v>
      </c>
      <c r="JB40" s="11">
        <f t="shared" si="17"/>
        <v>0</v>
      </c>
      <c r="JC40" s="11">
        <f t="shared" si="17"/>
        <v>0</v>
      </c>
      <c r="JD40" s="11">
        <f t="shared" si="17"/>
        <v>0</v>
      </c>
      <c r="JE40" s="11">
        <f t="shared" si="17"/>
        <v>0</v>
      </c>
      <c r="JF40" s="11">
        <f t="shared" si="17"/>
        <v>0</v>
      </c>
      <c r="JG40" s="11">
        <f t="shared" si="17"/>
        <v>0</v>
      </c>
      <c r="JH40" s="11">
        <f t="shared" si="17"/>
        <v>0</v>
      </c>
      <c r="JI40" s="11">
        <f t="shared" si="17"/>
        <v>0</v>
      </c>
      <c r="JJ40" s="11">
        <f t="shared" si="17"/>
        <v>0</v>
      </c>
      <c r="JK40" s="11">
        <f t="shared" si="17"/>
        <v>0</v>
      </c>
      <c r="JL40" s="11">
        <f t="shared" si="17"/>
        <v>0</v>
      </c>
      <c r="JM40" s="11">
        <f t="shared" si="17"/>
        <v>0</v>
      </c>
      <c r="JN40" s="11">
        <f t="shared" si="17"/>
        <v>0</v>
      </c>
      <c r="JO40" s="11">
        <f t="shared" si="17"/>
        <v>0</v>
      </c>
      <c r="JP40" s="11">
        <f t="shared" si="17"/>
        <v>0</v>
      </c>
      <c r="JQ40" s="11">
        <f t="shared" si="17"/>
        <v>0</v>
      </c>
      <c r="JR40" s="11">
        <f t="shared" si="17"/>
        <v>0</v>
      </c>
      <c r="JS40" s="11">
        <f t="shared" si="17"/>
        <v>0</v>
      </c>
      <c r="JT40" s="11">
        <f t="shared" si="17"/>
        <v>0</v>
      </c>
      <c r="JU40" s="11">
        <f t="shared" si="17"/>
        <v>0</v>
      </c>
      <c r="JV40" s="11">
        <f t="shared" si="17"/>
        <v>0</v>
      </c>
      <c r="JW40" s="11">
        <f t="shared" si="17"/>
        <v>0</v>
      </c>
      <c r="JX40" s="11">
        <f t="shared" si="17"/>
        <v>0</v>
      </c>
      <c r="JY40" s="11">
        <f t="shared" si="17"/>
        <v>0</v>
      </c>
      <c r="JZ40" s="11">
        <f t="shared" si="17"/>
        <v>0</v>
      </c>
      <c r="KA40" s="11">
        <f t="shared" si="17"/>
        <v>0</v>
      </c>
      <c r="KB40" s="11">
        <f t="shared" si="17"/>
        <v>0</v>
      </c>
      <c r="KC40" s="11">
        <f t="shared" si="17"/>
        <v>0</v>
      </c>
      <c r="KD40" s="11">
        <f t="shared" si="17"/>
        <v>0</v>
      </c>
      <c r="KE40" s="11">
        <f t="shared" si="17"/>
        <v>0</v>
      </c>
      <c r="KF40" s="11">
        <f t="shared" si="17"/>
        <v>0</v>
      </c>
      <c r="KG40" s="11">
        <f t="shared" si="17"/>
        <v>0</v>
      </c>
      <c r="KH40" s="11">
        <f t="shared" si="17"/>
        <v>0</v>
      </c>
      <c r="KI40" s="11">
        <f t="shared" si="17"/>
        <v>0</v>
      </c>
      <c r="KJ40" s="11">
        <f t="shared" si="17"/>
        <v>0</v>
      </c>
      <c r="KK40" s="11">
        <f t="shared" si="17"/>
        <v>0</v>
      </c>
      <c r="KL40" s="11">
        <f t="shared" si="17"/>
        <v>0</v>
      </c>
      <c r="KM40" s="11">
        <f t="shared" si="17"/>
        <v>0</v>
      </c>
      <c r="KN40" s="11">
        <f t="shared" si="17"/>
        <v>0</v>
      </c>
      <c r="KO40" s="11">
        <f t="shared" si="17"/>
        <v>0</v>
      </c>
      <c r="KP40" s="11">
        <f t="shared" si="17"/>
        <v>0</v>
      </c>
      <c r="KQ40" s="11">
        <f t="shared" si="17"/>
        <v>0</v>
      </c>
      <c r="KR40" s="11">
        <f t="shared" si="17"/>
        <v>0</v>
      </c>
      <c r="KS40" s="11">
        <f t="shared" si="17"/>
        <v>0</v>
      </c>
      <c r="KT40" s="11">
        <f t="shared" si="17"/>
        <v>0</v>
      </c>
      <c r="KU40" s="11">
        <f t="shared" si="17"/>
        <v>0</v>
      </c>
      <c r="KV40" s="11">
        <f t="shared" si="17"/>
        <v>0</v>
      </c>
      <c r="KW40" s="11">
        <f t="shared" si="17"/>
        <v>0</v>
      </c>
      <c r="KX40" s="11">
        <f t="shared" si="17"/>
        <v>0</v>
      </c>
      <c r="KY40" s="11">
        <f t="shared" si="17"/>
        <v>0</v>
      </c>
      <c r="KZ40" s="11">
        <f t="shared" si="17"/>
        <v>0</v>
      </c>
      <c r="LA40" s="11">
        <f t="shared" si="17"/>
        <v>0</v>
      </c>
      <c r="LB40" s="11">
        <f t="shared" si="17"/>
        <v>0</v>
      </c>
      <c r="LC40" s="11">
        <f t="shared" si="17"/>
        <v>0</v>
      </c>
      <c r="LD40" s="11">
        <f t="shared" si="17"/>
        <v>0</v>
      </c>
      <c r="LE40" s="11">
        <f t="shared" si="17"/>
        <v>0</v>
      </c>
      <c r="LF40" s="11">
        <f t="shared" si="17"/>
        <v>0</v>
      </c>
      <c r="LG40" s="11">
        <f t="shared" si="17"/>
        <v>0</v>
      </c>
      <c r="LH40" s="11">
        <f t="shared" si="17"/>
        <v>0</v>
      </c>
      <c r="LI40" s="11">
        <f t="shared" si="17"/>
        <v>0</v>
      </c>
      <c r="LJ40" s="11">
        <f t="shared" si="17"/>
        <v>0</v>
      </c>
      <c r="LK40" s="11">
        <f t="shared" si="17"/>
        <v>0</v>
      </c>
      <c r="LL40" s="11">
        <f t="shared" ref="LL40:NW40" si="18">LL39/25%</f>
        <v>0</v>
      </c>
      <c r="LM40" s="11">
        <f t="shared" si="18"/>
        <v>0</v>
      </c>
      <c r="LN40" s="11">
        <f t="shared" si="18"/>
        <v>0</v>
      </c>
      <c r="LO40" s="11">
        <f t="shared" si="18"/>
        <v>0</v>
      </c>
      <c r="LP40" s="11">
        <f t="shared" si="18"/>
        <v>0</v>
      </c>
      <c r="LQ40" s="11">
        <f t="shared" si="18"/>
        <v>0</v>
      </c>
      <c r="LR40" s="11">
        <f t="shared" si="18"/>
        <v>0</v>
      </c>
      <c r="LS40" s="11">
        <f t="shared" si="18"/>
        <v>0</v>
      </c>
      <c r="LT40" s="11">
        <f t="shared" si="18"/>
        <v>0</v>
      </c>
      <c r="LU40" s="11">
        <f t="shared" si="18"/>
        <v>0</v>
      </c>
      <c r="LV40" s="11">
        <f t="shared" si="18"/>
        <v>0</v>
      </c>
      <c r="LW40" s="11">
        <f t="shared" si="18"/>
        <v>0</v>
      </c>
      <c r="LX40" s="11">
        <f t="shared" si="18"/>
        <v>0</v>
      </c>
      <c r="LY40" s="11">
        <f t="shared" si="18"/>
        <v>0</v>
      </c>
      <c r="LZ40" s="11">
        <f t="shared" si="18"/>
        <v>0</v>
      </c>
      <c r="MA40" s="11">
        <f t="shared" si="18"/>
        <v>0</v>
      </c>
      <c r="MB40" s="11">
        <f t="shared" si="18"/>
        <v>0</v>
      </c>
      <c r="MC40" s="11">
        <f t="shared" si="18"/>
        <v>0</v>
      </c>
      <c r="MD40" s="11">
        <f t="shared" si="18"/>
        <v>0</v>
      </c>
      <c r="ME40" s="11">
        <f t="shared" si="18"/>
        <v>0</v>
      </c>
      <c r="MF40" s="11">
        <f t="shared" si="18"/>
        <v>0</v>
      </c>
      <c r="MG40" s="11">
        <f t="shared" si="18"/>
        <v>0</v>
      </c>
      <c r="MH40" s="11">
        <f t="shared" si="18"/>
        <v>0</v>
      </c>
      <c r="MI40" s="11">
        <f t="shared" si="18"/>
        <v>0</v>
      </c>
      <c r="MJ40" s="11">
        <f t="shared" si="18"/>
        <v>0</v>
      </c>
      <c r="MK40" s="11">
        <f t="shared" si="18"/>
        <v>0</v>
      </c>
      <c r="ML40" s="11">
        <f t="shared" si="18"/>
        <v>0</v>
      </c>
      <c r="MM40" s="11">
        <f t="shared" si="18"/>
        <v>0</v>
      </c>
      <c r="MN40" s="11">
        <f t="shared" si="18"/>
        <v>0</v>
      </c>
      <c r="MO40" s="11">
        <f t="shared" si="18"/>
        <v>0</v>
      </c>
      <c r="MP40" s="11">
        <f t="shared" si="18"/>
        <v>0</v>
      </c>
      <c r="MQ40" s="11">
        <f t="shared" si="18"/>
        <v>0</v>
      </c>
      <c r="MR40" s="11">
        <f t="shared" si="18"/>
        <v>0</v>
      </c>
      <c r="MS40" s="11">
        <f t="shared" si="18"/>
        <v>0</v>
      </c>
      <c r="MT40" s="11">
        <f t="shared" si="18"/>
        <v>0</v>
      </c>
      <c r="MU40" s="11">
        <f t="shared" si="18"/>
        <v>0</v>
      </c>
      <c r="MV40" s="11">
        <f t="shared" si="18"/>
        <v>0</v>
      </c>
      <c r="MW40" s="11">
        <f t="shared" si="18"/>
        <v>0</v>
      </c>
      <c r="MX40" s="11">
        <f t="shared" si="18"/>
        <v>0</v>
      </c>
      <c r="MY40" s="11">
        <f t="shared" si="18"/>
        <v>0</v>
      </c>
      <c r="MZ40" s="11">
        <f t="shared" si="18"/>
        <v>0</v>
      </c>
      <c r="NA40" s="11">
        <f t="shared" si="18"/>
        <v>0</v>
      </c>
      <c r="NB40" s="11">
        <f t="shared" si="18"/>
        <v>0</v>
      </c>
      <c r="NC40" s="11">
        <f t="shared" si="18"/>
        <v>0</v>
      </c>
      <c r="ND40" s="11">
        <f t="shared" si="18"/>
        <v>0</v>
      </c>
      <c r="NE40" s="11">
        <f t="shared" si="18"/>
        <v>0</v>
      </c>
      <c r="NF40" s="11">
        <f t="shared" si="18"/>
        <v>0</v>
      </c>
      <c r="NG40" s="11">
        <f t="shared" si="18"/>
        <v>0</v>
      </c>
      <c r="NH40" s="11">
        <f t="shared" si="18"/>
        <v>0</v>
      </c>
      <c r="NI40" s="11">
        <f t="shared" si="18"/>
        <v>0</v>
      </c>
      <c r="NJ40" s="11">
        <f t="shared" si="18"/>
        <v>0</v>
      </c>
      <c r="NK40" s="11">
        <f t="shared" si="18"/>
        <v>0</v>
      </c>
      <c r="NL40" s="11">
        <f t="shared" si="18"/>
        <v>0</v>
      </c>
      <c r="NM40" s="11">
        <f t="shared" si="18"/>
        <v>0</v>
      </c>
      <c r="NN40" s="11">
        <f t="shared" si="18"/>
        <v>0</v>
      </c>
      <c r="NO40" s="11">
        <f t="shared" si="18"/>
        <v>0</v>
      </c>
      <c r="NP40" s="11">
        <f t="shared" si="18"/>
        <v>0</v>
      </c>
      <c r="NQ40" s="11">
        <f t="shared" si="18"/>
        <v>0</v>
      </c>
      <c r="NR40" s="11">
        <f t="shared" si="18"/>
        <v>0</v>
      </c>
      <c r="NS40" s="11">
        <f t="shared" si="18"/>
        <v>0</v>
      </c>
      <c r="NT40" s="11">
        <f t="shared" si="18"/>
        <v>0</v>
      </c>
      <c r="NU40" s="11">
        <f t="shared" si="18"/>
        <v>0</v>
      </c>
      <c r="NV40" s="11">
        <f t="shared" si="18"/>
        <v>0</v>
      </c>
      <c r="NW40" s="11">
        <f t="shared" si="18"/>
        <v>0</v>
      </c>
      <c r="NX40" s="11">
        <f t="shared" ref="NX40:QI40" si="19">NX39/25%</f>
        <v>0</v>
      </c>
      <c r="NY40" s="11">
        <f t="shared" si="19"/>
        <v>0</v>
      </c>
      <c r="NZ40" s="11">
        <f t="shared" si="19"/>
        <v>0</v>
      </c>
      <c r="OA40" s="11">
        <f t="shared" si="19"/>
        <v>0</v>
      </c>
      <c r="OB40" s="11">
        <f t="shared" si="19"/>
        <v>0</v>
      </c>
      <c r="OC40" s="11">
        <f t="shared" si="19"/>
        <v>0</v>
      </c>
      <c r="OD40" s="11">
        <f t="shared" si="19"/>
        <v>0</v>
      </c>
      <c r="OE40" s="11">
        <f t="shared" si="19"/>
        <v>0</v>
      </c>
      <c r="OF40" s="11">
        <f t="shared" si="19"/>
        <v>0</v>
      </c>
      <c r="OG40" s="11">
        <f t="shared" si="19"/>
        <v>0</v>
      </c>
      <c r="OH40" s="11">
        <f t="shared" si="19"/>
        <v>0</v>
      </c>
      <c r="OI40" s="11">
        <f t="shared" si="19"/>
        <v>0</v>
      </c>
      <c r="OJ40" s="11">
        <f t="shared" si="19"/>
        <v>0</v>
      </c>
      <c r="OK40" s="11">
        <f t="shared" si="19"/>
        <v>0</v>
      </c>
      <c r="OL40" s="11">
        <f t="shared" si="19"/>
        <v>0</v>
      </c>
      <c r="OM40" s="11">
        <f t="shared" si="19"/>
        <v>0</v>
      </c>
      <c r="ON40" s="11">
        <f t="shared" si="19"/>
        <v>0</v>
      </c>
      <c r="OO40" s="11">
        <f t="shared" si="19"/>
        <v>0</v>
      </c>
      <c r="OP40" s="11">
        <f t="shared" si="19"/>
        <v>0</v>
      </c>
      <c r="OQ40" s="11">
        <f t="shared" si="19"/>
        <v>0</v>
      </c>
      <c r="OR40" s="11">
        <f t="shared" si="19"/>
        <v>0</v>
      </c>
      <c r="OS40" s="11">
        <f t="shared" si="19"/>
        <v>0</v>
      </c>
      <c r="OT40" s="11">
        <f t="shared" si="19"/>
        <v>0</v>
      </c>
      <c r="OU40" s="11">
        <f t="shared" si="19"/>
        <v>0</v>
      </c>
      <c r="OV40" s="11">
        <f t="shared" si="19"/>
        <v>0</v>
      </c>
      <c r="OW40" s="11">
        <f t="shared" si="19"/>
        <v>0</v>
      </c>
      <c r="OX40" s="11">
        <f t="shared" si="19"/>
        <v>0</v>
      </c>
      <c r="OY40" s="11">
        <f t="shared" si="19"/>
        <v>0</v>
      </c>
      <c r="OZ40" s="11">
        <f t="shared" si="19"/>
        <v>0</v>
      </c>
      <c r="PA40" s="11">
        <f t="shared" si="19"/>
        <v>0</v>
      </c>
      <c r="PB40" s="11">
        <f t="shared" si="19"/>
        <v>0</v>
      </c>
      <c r="PC40" s="11">
        <f t="shared" si="19"/>
        <v>0</v>
      </c>
      <c r="PD40" s="11">
        <f t="shared" si="19"/>
        <v>0</v>
      </c>
      <c r="PE40" s="11">
        <f t="shared" si="19"/>
        <v>0</v>
      </c>
      <c r="PF40" s="11">
        <f t="shared" si="19"/>
        <v>0</v>
      </c>
      <c r="PG40" s="11">
        <f t="shared" si="19"/>
        <v>0</v>
      </c>
      <c r="PH40" s="11">
        <f t="shared" si="19"/>
        <v>0</v>
      </c>
      <c r="PI40" s="11">
        <f t="shared" si="19"/>
        <v>0</v>
      </c>
      <c r="PJ40" s="11">
        <f t="shared" si="19"/>
        <v>0</v>
      </c>
      <c r="PK40" s="11">
        <f t="shared" si="19"/>
        <v>0</v>
      </c>
      <c r="PL40" s="11">
        <f t="shared" si="19"/>
        <v>0</v>
      </c>
      <c r="PM40" s="11">
        <f t="shared" si="19"/>
        <v>0</v>
      </c>
      <c r="PN40" s="11">
        <f t="shared" si="19"/>
        <v>0</v>
      </c>
      <c r="PO40" s="11">
        <f t="shared" si="19"/>
        <v>0</v>
      </c>
      <c r="PP40" s="11">
        <f t="shared" si="19"/>
        <v>0</v>
      </c>
      <c r="PQ40" s="11">
        <f t="shared" si="19"/>
        <v>0</v>
      </c>
      <c r="PR40" s="11">
        <f t="shared" si="19"/>
        <v>0</v>
      </c>
      <c r="PS40" s="11">
        <f t="shared" si="19"/>
        <v>0</v>
      </c>
      <c r="PT40" s="11">
        <f t="shared" si="19"/>
        <v>0</v>
      </c>
      <c r="PU40" s="11">
        <f t="shared" si="19"/>
        <v>0</v>
      </c>
      <c r="PV40" s="11">
        <f t="shared" si="19"/>
        <v>0</v>
      </c>
      <c r="PW40" s="11">
        <f t="shared" si="19"/>
        <v>0</v>
      </c>
      <c r="PX40" s="11">
        <f t="shared" si="19"/>
        <v>0</v>
      </c>
      <c r="PY40" s="11">
        <f t="shared" si="19"/>
        <v>0</v>
      </c>
      <c r="PZ40" s="11">
        <f t="shared" si="19"/>
        <v>0</v>
      </c>
      <c r="QA40" s="11">
        <f t="shared" si="19"/>
        <v>0</v>
      </c>
      <c r="QB40" s="11">
        <f t="shared" si="19"/>
        <v>0</v>
      </c>
      <c r="QC40" s="11">
        <f t="shared" si="19"/>
        <v>0</v>
      </c>
      <c r="QD40" s="11">
        <f t="shared" si="19"/>
        <v>0</v>
      </c>
      <c r="QE40" s="11">
        <f t="shared" si="19"/>
        <v>0</v>
      </c>
      <c r="QF40" s="11">
        <f t="shared" si="19"/>
        <v>0</v>
      </c>
      <c r="QG40" s="11">
        <f t="shared" si="19"/>
        <v>0</v>
      </c>
      <c r="QH40" s="11">
        <f t="shared" si="19"/>
        <v>0</v>
      </c>
      <c r="QI40" s="11">
        <f t="shared" si="19"/>
        <v>0</v>
      </c>
      <c r="QJ40" s="11">
        <f t="shared" ref="QJ40:SU40" si="20">QJ39/25%</f>
        <v>0</v>
      </c>
      <c r="QK40" s="11">
        <f t="shared" si="20"/>
        <v>0</v>
      </c>
      <c r="QL40" s="11">
        <f t="shared" si="20"/>
        <v>0</v>
      </c>
      <c r="QM40" s="11">
        <f t="shared" si="20"/>
        <v>0</v>
      </c>
      <c r="QN40" s="11">
        <f t="shared" si="20"/>
        <v>0</v>
      </c>
      <c r="QO40" s="11">
        <f t="shared" si="20"/>
        <v>0</v>
      </c>
      <c r="QP40" s="11">
        <f t="shared" si="20"/>
        <v>0</v>
      </c>
      <c r="QQ40" s="11">
        <f t="shared" si="20"/>
        <v>0</v>
      </c>
      <c r="QR40" s="11">
        <f t="shared" si="20"/>
        <v>0</v>
      </c>
      <c r="QS40" s="11">
        <f t="shared" si="20"/>
        <v>0</v>
      </c>
      <c r="QT40" s="11">
        <f t="shared" si="20"/>
        <v>0</v>
      </c>
      <c r="QU40" s="11">
        <f t="shared" si="20"/>
        <v>0</v>
      </c>
      <c r="QV40" s="11">
        <f t="shared" si="20"/>
        <v>0</v>
      </c>
      <c r="QW40" s="11">
        <f t="shared" si="20"/>
        <v>0</v>
      </c>
      <c r="QX40" s="11">
        <f t="shared" si="20"/>
        <v>0</v>
      </c>
      <c r="QY40" s="11">
        <f t="shared" si="20"/>
        <v>0</v>
      </c>
      <c r="QZ40" s="11">
        <f t="shared" si="20"/>
        <v>0</v>
      </c>
      <c r="RA40" s="11">
        <f t="shared" si="20"/>
        <v>0</v>
      </c>
      <c r="RB40" s="11">
        <f t="shared" si="20"/>
        <v>0</v>
      </c>
      <c r="RC40" s="11">
        <f t="shared" si="20"/>
        <v>0</v>
      </c>
      <c r="RD40" s="11">
        <f t="shared" si="20"/>
        <v>0</v>
      </c>
      <c r="RE40" s="11">
        <f t="shared" si="20"/>
        <v>0</v>
      </c>
      <c r="RF40" s="11">
        <f t="shared" si="20"/>
        <v>0</v>
      </c>
      <c r="RG40" s="11">
        <f t="shared" si="20"/>
        <v>0</v>
      </c>
      <c r="RH40" s="11">
        <f t="shared" si="20"/>
        <v>0</v>
      </c>
      <c r="RI40" s="11">
        <f t="shared" si="20"/>
        <v>0</v>
      </c>
      <c r="RJ40" s="11">
        <f t="shared" si="20"/>
        <v>0</v>
      </c>
      <c r="RK40" s="11">
        <f t="shared" si="20"/>
        <v>0</v>
      </c>
      <c r="RL40" s="11">
        <f t="shared" si="20"/>
        <v>0</v>
      </c>
      <c r="RM40" s="11">
        <f t="shared" si="20"/>
        <v>0</v>
      </c>
      <c r="RN40" s="11">
        <f t="shared" si="20"/>
        <v>0</v>
      </c>
      <c r="RO40" s="11">
        <f t="shared" si="20"/>
        <v>0</v>
      </c>
      <c r="RP40" s="11">
        <f t="shared" si="20"/>
        <v>0</v>
      </c>
      <c r="RQ40" s="11">
        <f t="shared" si="20"/>
        <v>0</v>
      </c>
      <c r="RR40" s="11">
        <f t="shared" si="20"/>
        <v>0</v>
      </c>
      <c r="RS40" s="11">
        <f t="shared" si="20"/>
        <v>0</v>
      </c>
      <c r="RT40" s="11">
        <f t="shared" si="20"/>
        <v>0</v>
      </c>
      <c r="RU40" s="11">
        <f t="shared" si="20"/>
        <v>0</v>
      </c>
      <c r="RV40" s="11">
        <f t="shared" si="20"/>
        <v>0</v>
      </c>
      <c r="RW40" s="11">
        <f t="shared" si="20"/>
        <v>0</v>
      </c>
      <c r="RX40" s="11">
        <f t="shared" si="20"/>
        <v>0</v>
      </c>
      <c r="RY40" s="11">
        <f t="shared" si="20"/>
        <v>0</v>
      </c>
      <c r="RZ40" s="11">
        <f t="shared" si="20"/>
        <v>0</v>
      </c>
      <c r="SA40" s="11">
        <f t="shared" si="20"/>
        <v>0</v>
      </c>
      <c r="SB40" s="11">
        <f t="shared" si="20"/>
        <v>0</v>
      </c>
      <c r="SC40" s="11">
        <f t="shared" si="20"/>
        <v>0</v>
      </c>
      <c r="SD40" s="11">
        <f t="shared" si="20"/>
        <v>0</v>
      </c>
      <c r="SE40" s="11">
        <f t="shared" si="20"/>
        <v>0</v>
      </c>
      <c r="SF40" s="11">
        <f t="shared" si="20"/>
        <v>0</v>
      </c>
      <c r="SG40" s="11">
        <f t="shared" si="20"/>
        <v>0</v>
      </c>
      <c r="SH40" s="11">
        <f t="shared" si="20"/>
        <v>0</v>
      </c>
      <c r="SI40" s="11">
        <f t="shared" si="20"/>
        <v>0</v>
      </c>
      <c r="SJ40" s="11">
        <f t="shared" si="20"/>
        <v>0</v>
      </c>
      <c r="SK40" s="11">
        <f t="shared" si="20"/>
        <v>0</v>
      </c>
      <c r="SL40" s="11">
        <f t="shared" si="20"/>
        <v>0</v>
      </c>
      <c r="SM40" s="11">
        <f t="shared" si="20"/>
        <v>0</v>
      </c>
      <c r="SN40" s="11">
        <f t="shared" si="20"/>
        <v>0</v>
      </c>
      <c r="SO40" s="11">
        <f t="shared" si="20"/>
        <v>0</v>
      </c>
      <c r="SP40" s="11">
        <f t="shared" si="20"/>
        <v>0</v>
      </c>
      <c r="SQ40" s="11">
        <f t="shared" si="20"/>
        <v>0</v>
      </c>
      <c r="SR40" s="11">
        <f t="shared" si="20"/>
        <v>0</v>
      </c>
      <c r="SS40" s="11">
        <f t="shared" si="20"/>
        <v>0</v>
      </c>
      <c r="ST40" s="11">
        <f t="shared" si="20"/>
        <v>0</v>
      </c>
      <c r="SU40" s="11">
        <f t="shared" si="20"/>
        <v>0</v>
      </c>
      <c r="SV40" s="11">
        <f t="shared" ref="SV40:VG40" si="21">SV39/25%</f>
        <v>0</v>
      </c>
      <c r="SW40" s="11">
        <f t="shared" si="21"/>
        <v>0</v>
      </c>
      <c r="SX40" s="11">
        <f t="shared" si="21"/>
        <v>0</v>
      </c>
      <c r="SY40" s="11">
        <f t="shared" si="21"/>
        <v>0</v>
      </c>
      <c r="SZ40" s="11">
        <f t="shared" si="21"/>
        <v>0</v>
      </c>
      <c r="TA40" s="11">
        <f t="shared" si="21"/>
        <v>0</v>
      </c>
      <c r="TB40" s="11">
        <f t="shared" si="21"/>
        <v>0</v>
      </c>
      <c r="TC40" s="11">
        <f t="shared" si="21"/>
        <v>0</v>
      </c>
      <c r="TD40" s="11">
        <f t="shared" si="21"/>
        <v>0</v>
      </c>
      <c r="TE40" s="11">
        <f t="shared" si="21"/>
        <v>0</v>
      </c>
      <c r="TF40" s="11">
        <f t="shared" si="21"/>
        <v>0</v>
      </c>
      <c r="TG40" s="11">
        <f t="shared" si="21"/>
        <v>0</v>
      </c>
      <c r="TH40" s="11">
        <f t="shared" si="21"/>
        <v>0</v>
      </c>
      <c r="TI40" s="11">
        <f t="shared" si="21"/>
        <v>0</v>
      </c>
      <c r="TJ40" s="11">
        <f t="shared" si="21"/>
        <v>0</v>
      </c>
      <c r="TK40" s="11">
        <f t="shared" si="21"/>
        <v>0</v>
      </c>
      <c r="TL40" s="11">
        <f t="shared" si="21"/>
        <v>0</v>
      </c>
      <c r="TM40" s="11">
        <f t="shared" si="21"/>
        <v>0</v>
      </c>
      <c r="TN40" s="11">
        <f t="shared" si="21"/>
        <v>0</v>
      </c>
      <c r="TO40" s="11">
        <f t="shared" si="21"/>
        <v>0</v>
      </c>
      <c r="TP40" s="11">
        <f t="shared" si="21"/>
        <v>0</v>
      </c>
      <c r="TQ40" s="11">
        <f t="shared" si="21"/>
        <v>0</v>
      </c>
      <c r="TR40" s="11">
        <f t="shared" si="21"/>
        <v>0</v>
      </c>
      <c r="TS40" s="11">
        <f t="shared" si="21"/>
        <v>0</v>
      </c>
      <c r="TT40" s="11">
        <f t="shared" si="21"/>
        <v>0</v>
      </c>
      <c r="TU40" s="11">
        <f t="shared" si="21"/>
        <v>0</v>
      </c>
      <c r="TV40" s="11">
        <f t="shared" si="21"/>
        <v>0</v>
      </c>
      <c r="TW40" s="11">
        <f t="shared" si="21"/>
        <v>0</v>
      </c>
      <c r="TX40" s="11">
        <f t="shared" si="21"/>
        <v>0</v>
      </c>
      <c r="TY40" s="11">
        <f t="shared" si="21"/>
        <v>0</v>
      </c>
      <c r="TZ40" s="11">
        <f t="shared" si="21"/>
        <v>0</v>
      </c>
      <c r="UA40" s="11">
        <f t="shared" si="21"/>
        <v>0</v>
      </c>
      <c r="UB40" s="11">
        <f t="shared" si="21"/>
        <v>0</v>
      </c>
      <c r="UC40" s="11">
        <f t="shared" si="21"/>
        <v>0</v>
      </c>
      <c r="UD40" s="11">
        <f t="shared" si="21"/>
        <v>0</v>
      </c>
      <c r="UE40" s="11">
        <f t="shared" si="21"/>
        <v>0</v>
      </c>
      <c r="UF40" s="11">
        <f t="shared" si="21"/>
        <v>0</v>
      </c>
      <c r="UG40" s="11">
        <f t="shared" si="21"/>
        <v>0</v>
      </c>
      <c r="UH40" s="11">
        <f t="shared" si="21"/>
        <v>0</v>
      </c>
      <c r="UI40" s="11">
        <f t="shared" si="21"/>
        <v>0</v>
      </c>
      <c r="UJ40" s="11">
        <f t="shared" si="21"/>
        <v>0</v>
      </c>
      <c r="UK40" s="11">
        <f t="shared" si="21"/>
        <v>0</v>
      </c>
      <c r="UL40" s="11">
        <f t="shared" si="21"/>
        <v>0</v>
      </c>
      <c r="UM40" s="11">
        <f t="shared" si="21"/>
        <v>0</v>
      </c>
      <c r="UN40" s="11">
        <f t="shared" si="21"/>
        <v>0</v>
      </c>
      <c r="UO40" s="11">
        <f t="shared" si="21"/>
        <v>0</v>
      </c>
      <c r="UP40" s="11">
        <f t="shared" si="21"/>
        <v>0</v>
      </c>
      <c r="UQ40" s="11">
        <f t="shared" si="21"/>
        <v>0</v>
      </c>
      <c r="UR40" s="11">
        <f t="shared" si="21"/>
        <v>0</v>
      </c>
      <c r="US40" s="11">
        <f t="shared" si="21"/>
        <v>0</v>
      </c>
      <c r="UT40" s="11">
        <f t="shared" si="21"/>
        <v>0</v>
      </c>
      <c r="UU40" s="11">
        <f t="shared" si="21"/>
        <v>0</v>
      </c>
      <c r="UV40" s="11">
        <f t="shared" si="21"/>
        <v>0</v>
      </c>
      <c r="UW40" s="11">
        <f t="shared" si="21"/>
        <v>0</v>
      </c>
      <c r="UX40" s="11">
        <f t="shared" si="21"/>
        <v>0</v>
      </c>
      <c r="UY40" s="11">
        <f t="shared" si="21"/>
        <v>0</v>
      </c>
      <c r="UZ40" s="11">
        <f t="shared" si="21"/>
        <v>0</v>
      </c>
      <c r="VA40" s="11">
        <f t="shared" si="21"/>
        <v>0</v>
      </c>
      <c r="VB40" s="11">
        <f t="shared" si="21"/>
        <v>0</v>
      </c>
      <c r="VC40" s="11">
        <f t="shared" si="21"/>
        <v>0</v>
      </c>
      <c r="VD40" s="11">
        <f t="shared" si="21"/>
        <v>0</v>
      </c>
      <c r="VE40" s="11">
        <f t="shared" si="21"/>
        <v>0</v>
      </c>
      <c r="VF40" s="11">
        <f t="shared" si="21"/>
        <v>0</v>
      </c>
      <c r="VG40" s="11">
        <f t="shared" si="21"/>
        <v>0</v>
      </c>
      <c r="VH40" s="11">
        <f t="shared" ref="VH40:XS40" si="22">VH39/25%</f>
        <v>0</v>
      </c>
      <c r="VI40" s="11">
        <f t="shared" si="22"/>
        <v>0</v>
      </c>
      <c r="VJ40" s="11">
        <f t="shared" si="22"/>
        <v>0</v>
      </c>
      <c r="VK40" s="11">
        <f t="shared" si="22"/>
        <v>0</v>
      </c>
      <c r="VL40" s="11">
        <f t="shared" si="22"/>
        <v>0</v>
      </c>
      <c r="VM40" s="11">
        <f t="shared" si="22"/>
        <v>0</v>
      </c>
      <c r="VN40" s="11">
        <f t="shared" si="22"/>
        <v>0</v>
      </c>
      <c r="VO40" s="11">
        <f t="shared" si="22"/>
        <v>0</v>
      </c>
      <c r="VP40" s="11">
        <f t="shared" si="22"/>
        <v>0</v>
      </c>
      <c r="VQ40" s="11">
        <f t="shared" si="22"/>
        <v>0</v>
      </c>
      <c r="VR40" s="11">
        <f t="shared" si="22"/>
        <v>0</v>
      </c>
      <c r="VS40" s="11">
        <f t="shared" si="22"/>
        <v>0</v>
      </c>
      <c r="VT40" s="11">
        <f t="shared" si="22"/>
        <v>0</v>
      </c>
      <c r="VU40" s="11">
        <f t="shared" si="22"/>
        <v>0</v>
      </c>
      <c r="VV40" s="11">
        <f t="shared" si="22"/>
        <v>0</v>
      </c>
      <c r="VW40" s="11">
        <f t="shared" si="22"/>
        <v>0</v>
      </c>
      <c r="VX40" s="11">
        <f t="shared" si="22"/>
        <v>0</v>
      </c>
      <c r="VY40" s="11">
        <f t="shared" si="22"/>
        <v>0</v>
      </c>
      <c r="VZ40" s="11">
        <f t="shared" si="22"/>
        <v>0</v>
      </c>
      <c r="WA40" s="11">
        <f t="shared" si="22"/>
        <v>0</v>
      </c>
      <c r="WB40" s="11">
        <f t="shared" si="22"/>
        <v>0</v>
      </c>
      <c r="WC40" s="11">
        <f t="shared" si="22"/>
        <v>0</v>
      </c>
      <c r="WD40" s="11">
        <f t="shared" si="22"/>
        <v>0</v>
      </c>
      <c r="WE40" s="11">
        <f t="shared" si="22"/>
        <v>0</v>
      </c>
      <c r="WF40" s="11">
        <f t="shared" si="22"/>
        <v>0</v>
      </c>
      <c r="WG40" s="11">
        <f t="shared" si="22"/>
        <v>0</v>
      </c>
      <c r="WH40" s="11">
        <f t="shared" si="22"/>
        <v>0</v>
      </c>
      <c r="WI40" s="11">
        <f t="shared" si="22"/>
        <v>0</v>
      </c>
      <c r="WJ40" s="11">
        <f t="shared" si="22"/>
        <v>0</v>
      </c>
      <c r="WK40" s="11">
        <f t="shared" si="22"/>
        <v>0</v>
      </c>
      <c r="WL40" s="11">
        <f t="shared" si="22"/>
        <v>0</v>
      </c>
      <c r="WM40" s="11">
        <f t="shared" si="22"/>
        <v>0</v>
      </c>
      <c r="WN40" s="11">
        <f t="shared" si="22"/>
        <v>0</v>
      </c>
      <c r="WO40" s="11">
        <f t="shared" si="22"/>
        <v>0</v>
      </c>
      <c r="WP40" s="11">
        <f t="shared" si="22"/>
        <v>0</v>
      </c>
      <c r="WQ40" s="11">
        <f t="shared" si="22"/>
        <v>0</v>
      </c>
      <c r="WR40" s="11">
        <f t="shared" si="22"/>
        <v>0</v>
      </c>
      <c r="WS40" s="11">
        <f t="shared" si="22"/>
        <v>0</v>
      </c>
      <c r="WT40" s="11">
        <f t="shared" si="22"/>
        <v>0</v>
      </c>
      <c r="WU40" s="11">
        <f t="shared" si="22"/>
        <v>0</v>
      </c>
      <c r="WV40" s="11">
        <f t="shared" si="22"/>
        <v>0</v>
      </c>
      <c r="WW40" s="11">
        <f t="shared" si="22"/>
        <v>0</v>
      </c>
      <c r="WX40" s="11">
        <f t="shared" si="22"/>
        <v>0</v>
      </c>
      <c r="WY40" s="11">
        <f t="shared" si="22"/>
        <v>0</v>
      </c>
      <c r="WZ40" s="11">
        <f t="shared" si="22"/>
        <v>0</v>
      </c>
      <c r="XA40" s="11">
        <f t="shared" si="22"/>
        <v>0</v>
      </c>
      <c r="XB40" s="11">
        <f t="shared" si="22"/>
        <v>0</v>
      </c>
      <c r="XC40" s="11">
        <f t="shared" si="22"/>
        <v>0</v>
      </c>
      <c r="XD40" s="11">
        <f t="shared" si="22"/>
        <v>0</v>
      </c>
      <c r="XE40" s="11">
        <f t="shared" si="22"/>
        <v>0</v>
      </c>
      <c r="XF40" s="11">
        <f t="shared" si="22"/>
        <v>0</v>
      </c>
      <c r="XG40" s="11">
        <f t="shared" si="22"/>
        <v>0</v>
      </c>
      <c r="XH40" s="11">
        <f t="shared" si="22"/>
        <v>0</v>
      </c>
      <c r="XI40" s="11">
        <f t="shared" si="22"/>
        <v>0</v>
      </c>
      <c r="XJ40" s="11">
        <f t="shared" si="22"/>
        <v>0</v>
      </c>
      <c r="XK40" s="11">
        <f t="shared" si="22"/>
        <v>0</v>
      </c>
      <c r="XL40" s="11">
        <f t="shared" si="22"/>
        <v>0</v>
      </c>
      <c r="XM40" s="11">
        <f t="shared" si="22"/>
        <v>0</v>
      </c>
      <c r="XN40" s="11">
        <f t="shared" si="22"/>
        <v>0</v>
      </c>
      <c r="XO40" s="11">
        <f t="shared" si="22"/>
        <v>0</v>
      </c>
      <c r="XP40" s="11">
        <f t="shared" si="22"/>
        <v>0</v>
      </c>
      <c r="XQ40" s="11">
        <f t="shared" si="22"/>
        <v>0</v>
      </c>
      <c r="XR40" s="11">
        <f t="shared" si="22"/>
        <v>0</v>
      </c>
      <c r="XS40" s="11">
        <f t="shared" si="22"/>
        <v>0</v>
      </c>
      <c r="XT40" s="11">
        <f t="shared" ref="XT40:AAE40" si="23">XT39/25%</f>
        <v>0</v>
      </c>
      <c r="XU40" s="11">
        <f t="shared" si="23"/>
        <v>0</v>
      </c>
      <c r="XV40" s="11">
        <f t="shared" si="23"/>
        <v>0</v>
      </c>
      <c r="XW40" s="11">
        <f t="shared" si="23"/>
        <v>0</v>
      </c>
      <c r="XX40" s="11">
        <f t="shared" si="23"/>
        <v>0</v>
      </c>
      <c r="XY40" s="11">
        <f t="shared" si="23"/>
        <v>0</v>
      </c>
      <c r="XZ40" s="11">
        <f t="shared" si="23"/>
        <v>0</v>
      </c>
      <c r="YA40" s="11">
        <f t="shared" si="23"/>
        <v>0</v>
      </c>
      <c r="YB40" s="11">
        <f t="shared" si="23"/>
        <v>0</v>
      </c>
      <c r="YC40" s="11">
        <f t="shared" si="23"/>
        <v>0</v>
      </c>
      <c r="YD40" s="11">
        <f t="shared" si="23"/>
        <v>0</v>
      </c>
      <c r="YE40" s="11">
        <f t="shared" si="23"/>
        <v>0</v>
      </c>
      <c r="YF40" s="11">
        <f t="shared" si="23"/>
        <v>0</v>
      </c>
      <c r="YG40" s="11">
        <f t="shared" si="23"/>
        <v>0</v>
      </c>
      <c r="YH40" s="11">
        <f t="shared" si="23"/>
        <v>0</v>
      </c>
      <c r="YI40" s="11">
        <f t="shared" si="23"/>
        <v>0</v>
      </c>
      <c r="YJ40" s="11">
        <f t="shared" si="23"/>
        <v>0</v>
      </c>
      <c r="YK40" s="11">
        <f t="shared" si="23"/>
        <v>0</v>
      </c>
      <c r="YL40" s="11">
        <f t="shared" si="23"/>
        <v>0</v>
      </c>
      <c r="YM40" s="11">
        <f t="shared" si="23"/>
        <v>0</v>
      </c>
      <c r="YN40" s="11">
        <f t="shared" si="23"/>
        <v>0</v>
      </c>
      <c r="YO40" s="11">
        <f t="shared" si="23"/>
        <v>0</v>
      </c>
      <c r="YP40" s="11">
        <f t="shared" si="23"/>
        <v>0</v>
      </c>
      <c r="YQ40" s="11">
        <f t="shared" si="23"/>
        <v>0</v>
      </c>
      <c r="YR40" s="11">
        <f t="shared" si="23"/>
        <v>0</v>
      </c>
      <c r="YS40" s="11">
        <f t="shared" si="23"/>
        <v>0</v>
      </c>
      <c r="YT40" s="11">
        <f t="shared" si="23"/>
        <v>0</v>
      </c>
      <c r="YU40" s="11">
        <f t="shared" si="23"/>
        <v>0</v>
      </c>
      <c r="YV40" s="11">
        <f t="shared" si="23"/>
        <v>0</v>
      </c>
      <c r="YW40" s="11">
        <f t="shared" si="23"/>
        <v>0</v>
      </c>
      <c r="YX40" s="11">
        <f t="shared" si="23"/>
        <v>0</v>
      </c>
      <c r="YY40" s="11">
        <f t="shared" si="23"/>
        <v>0</v>
      </c>
      <c r="YZ40" s="11">
        <f t="shared" si="23"/>
        <v>0</v>
      </c>
      <c r="ZA40" s="11">
        <f t="shared" si="23"/>
        <v>0</v>
      </c>
      <c r="ZB40" s="11">
        <f t="shared" si="23"/>
        <v>0</v>
      </c>
      <c r="ZC40" s="11">
        <f t="shared" si="23"/>
        <v>0</v>
      </c>
      <c r="ZD40" s="11">
        <f t="shared" si="23"/>
        <v>0</v>
      </c>
      <c r="ZE40" s="11">
        <f t="shared" si="23"/>
        <v>0</v>
      </c>
      <c r="ZF40" s="11">
        <f t="shared" si="23"/>
        <v>0</v>
      </c>
      <c r="ZG40" s="11">
        <f t="shared" si="23"/>
        <v>0</v>
      </c>
      <c r="ZH40" s="11">
        <f t="shared" si="23"/>
        <v>0</v>
      </c>
      <c r="ZI40" s="11">
        <f t="shared" si="23"/>
        <v>0</v>
      </c>
      <c r="ZJ40" s="11">
        <f t="shared" si="23"/>
        <v>0</v>
      </c>
      <c r="ZK40" s="11">
        <f t="shared" si="23"/>
        <v>0</v>
      </c>
      <c r="ZL40" s="11">
        <f t="shared" si="23"/>
        <v>0</v>
      </c>
      <c r="ZM40" s="11">
        <f t="shared" si="23"/>
        <v>0</v>
      </c>
      <c r="ZN40" s="11">
        <f t="shared" si="23"/>
        <v>0</v>
      </c>
      <c r="ZO40" s="11">
        <f t="shared" si="23"/>
        <v>0</v>
      </c>
      <c r="ZP40" s="11">
        <f t="shared" si="23"/>
        <v>0</v>
      </c>
      <c r="ZQ40" s="11">
        <f t="shared" si="23"/>
        <v>0</v>
      </c>
      <c r="ZR40" s="11">
        <f t="shared" si="23"/>
        <v>0</v>
      </c>
      <c r="ZS40" s="11">
        <f t="shared" si="23"/>
        <v>0</v>
      </c>
      <c r="ZT40" s="11">
        <f t="shared" si="23"/>
        <v>0</v>
      </c>
      <c r="ZU40" s="11">
        <f t="shared" si="23"/>
        <v>0</v>
      </c>
      <c r="ZV40" s="11">
        <f t="shared" si="23"/>
        <v>0</v>
      </c>
      <c r="ZW40" s="11">
        <f t="shared" si="23"/>
        <v>0</v>
      </c>
      <c r="ZX40" s="11">
        <f t="shared" si="23"/>
        <v>0</v>
      </c>
      <c r="ZY40" s="11">
        <f t="shared" si="23"/>
        <v>0</v>
      </c>
      <c r="ZZ40" s="11">
        <f t="shared" si="23"/>
        <v>0</v>
      </c>
      <c r="AAA40" s="11">
        <f t="shared" si="23"/>
        <v>0</v>
      </c>
      <c r="AAB40" s="11">
        <f t="shared" si="23"/>
        <v>0</v>
      </c>
      <c r="AAC40" s="11">
        <f t="shared" si="23"/>
        <v>0</v>
      </c>
      <c r="AAD40" s="11">
        <f t="shared" si="23"/>
        <v>0</v>
      </c>
      <c r="AAE40" s="11">
        <f t="shared" si="23"/>
        <v>0</v>
      </c>
    </row>
    <row r="42" spans="1:707">
      <c r="B42" t="s">
        <v>3213</v>
      </c>
    </row>
    <row r="43" spans="1:707">
      <c r="B43" t="s">
        <v>3214</v>
      </c>
      <c r="C43" t="s">
        <v>3208</v>
      </c>
      <c r="D43">
        <f>(C40+F40+I40+L40+O40+R40+U40+X40+AA40+AD40+AG40+AJ40+AM40+AP40+AS40+AV40+AY40+BB40+BE40+BH40+BK40+BN40+BQ40+BT40+BW40+BZ40+CC40+CF40+CI40+CL40)/30</f>
        <v>0</v>
      </c>
      <c r="E43">
        <f>D43/100*25</f>
        <v>0</v>
      </c>
    </row>
    <row r="44" spans="1:707">
      <c r="B44" t="s">
        <v>3215</v>
      </c>
      <c r="C44" t="s">
        <v>3208</v>
      </c>
      <c r="D44">
        <f>(D40+G40+J40+M40+P40+S40+V40+Y40+AB40+AE40+AH40+AK40+AN40++AQ40++AT40+AW40+AZ40+BC40+BF40+BI40+BL40+BO40+BR40+BU40+BX40+CA40+CD40+CG40+CJ40+CM40)/30</f>
        <v>0</v>
      </c>
      <c r="E44">
        <f>D44/100*25</f>
        <v>0</v>
      </c>
    </row>
    <row r="45" spans="1:707">
      <c r="B45" t="s">
        <v>3216</v>
      </c>
      <c r="C45" t="s">
        <v>3208</v>
      </c>
      <c r="D45">
        <f>(E40+H40+K40+N40+Q40+T40+W40+Z40+AC40+AF40+AI40+AL40+AO40+AR40+AU40+AX40+BA40+BD40+BG40+BJ40+BM40+BP40+BS40+BV40+BY40+CB40+CE40+CH40+CK40+CN40)/30</f>
        <v>0</v>
      </c>
      <c r="E45">
        <f>D45/100*25</f>
        <v>0</v>
      </c>
    </row>
    <row r="47" spans="1:707">
      <c r="B47" t="s">
        <v>3214</v>
      </c>
      <c r="C47" t="s">
        <v>3209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  <c r="E47">
        <f>D47/100*25</f>
        <v>0</v>
      </c>
    </row>
    <row r="48" spans="1:707">
      <c r="B48" t="s">
        <v>3215</v>
      </c>
      <c r="C48" t="s">
        <v>3209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  <c r="E48">
        <f>D48/100*25</f>
        <v>0</v>
      </c>
    </row>
    <row r="49" spans="2:5">
      <c r="B49" t="s">
        <v>3216</v>
      </c>
      <c r="C49" t="s">
        <v>3209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>
        <f>D49/100*25</f>
        <v>0</v>
      </c>
    </row>
    <row r="51" spans="2:5">
      <c r="B51" t="s">
        <v>3214</v>
      </c>
      <c r="C51" t="s">
        <v>3210</v>
      </c>
      <c r="D51">
        <f>(KW40+KZ40+LC40+LF40+LI40+LL40+LO40+LR40+LU40+LX40+MA40+MD40+MG40+MJ40+MM40)/15</f>
        <v>0</v>
      </c>
      <c r="E51">
        <f>D51/100*25</f>
        <v>0</v>
      </c>
    </row>
    <row r="52" spans="2:5">
      <c r="B52" t="s">
        <v>3215</v>
      </c>
      <c r="C52" t="s">
        <v>3210</v>
      </c>
      <c r="D52">
        <f>(KX40+LA40+LD40+LG40+LJ40+LM40+LP40+LS40+LV40+LY40+MB40+ME40+MK40+MN40)/15</f>
        <v>0</v>
      </c>
      <c r="E52">
        <f>D52/100*25</f>
        <v>0</v>
      </c>
    </row>
    <row r="53" spans="2:5">
      <c r="B53" t="s">
        <v>3216</v>
      </c>
      <c r="C53" t="s">
        <v>3210</v>
      </c>
      <c r="D53">
        <f>(KY40+LB40+LE40+LH40+LK40+LN40+LQ40+LT40+LW40+LZ40+MC40+MF40+MI40+ML40+MO40)/15</f>
        <v>0</v>
      </c>
      <c r="E53">
        <f>D53/100*25</f>
        <v>0</v>
      </c>
    </row>
    <row r="55" spans="2:5">
      <c r="B55" t="s">
        <v>3214</v>
      </c>
      <c r="C55" t="s">
        <v>3211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  <c r="E55">
        <f>D55/100*25</f>
        <v>0</v>
      </c>
    </row>
    <row r="56" spans="2:5">
      <c r="B56" t="s">
        <v>3215</v>
      </c>
      <c r="C56" t="s">
        <v>3211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>
        <f>D56/100*25</f>
        <v>0</v>
      </c>
    </row>
    <row r="57" spans="2:5">
      <c r="B57" t="s">
        <v>3216</v>
      </c>
      <c r="C57" t="s">
        <v>3211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>
        <f>D57/100*25</f>
        <v>0</v>
      </c>
    </row>
    <row r="59" spans="2:5">
      <c r="B59" t="s">
        <v>3214</v>
      </c>
      <c r="C59" t="s">
        <v>3212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  <c r="E59">
        <f>D59/100*25</f>
        <v>0</v>
      </c>
    </row>
    <row r="60" spans="2:5">
      <c r="B60" t="s">
        <v>3215</v>
      </c>
      <c r="C60" t="s">
        <v>3212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>
        <f>D60/100*25</f>
        <v>0</v>
      </c>
    </row>
    <row r="61" spans="2:5">
      <c r="B61" t="s">
        <v>3216</v>
      </c>
      <c r="C61" t="s">
        <v>3212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>
        <f>D61/100*25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Лист1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User03</cp:lastModifiedBy>
  <cp:lastPrinted>2024-03-06T11:13:09Z</cp:lastPrinted>
  <dcterms:created xsi:type="dcterms:W3CDTF">2022-12-22T06:57:03Z</dcterms:created>
  <dcterms:modified xsi:type="dcterms:W3CDTF">2024-04-19T05:03:53Z</dcterms:modified>
</cp:coreProperties>
</file>